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357CFBC2-502C-40C8-802F-9D890C6B27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ASO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J72" i="3"/>
  <c r="J54" i="3"/>
  <c r="J92" i="3" l="1"/>
  <c r="J93" i="3" s="1"/>
  <c r="J94" i="3" l="1"/>
</calcChain>
</file>

<file path=xl/sharedStrings.xml><?xml version="1.0" encoding="utf-8"?>
<sst xmlns="http://schemas.openxmlformats.org/spreadsheetml/2006/main" count="163" uniqueCount="158">
  <si>
    <t>Red. br.</t>
  </si>
  <si>
    <t>Naziv opreme</t>
  </si>
  <si>
    <t>jedinica mjere</t>
  </si>
  <si>
    <t>količina</t>
  </si>
  <si>
    <t>1.</t>
  </si>
  <si>
    <t>Ponuđene tehničke specifikacije</t>
  </si>
  <si>
    <t>Predmet nabave:</t>
  </si>
  <si>
    <t>2.</t>
  </si>
  <si>
    <t>komad</t>
  </si>
  <si>
    <t>TROŠKOVNIK S TEHNIČKIM SPECIFIKACIJAMA</t>
  </si>
  <si>
    <t>Cijena stavke
[EUR bez PDV]</t>
  </si>
  <si>
    <t>Ukupna cijena stavke
[EUR bez PDV]</t>
  </si>
  <si>
    <t>Cijena ponude, EUR bez PDV:</t>
  </si>
  <si>
    <t>PDV, EUR:</t>
  </si>
  <si>
    <t>Cijena ponude, EUR s PDV:</t>
  </si>
  <si>
    <t>Propisane minimalne tehničke specifikacije</t>
  </si>
  <si>
    <t>Prijenosno računalno</t>
  </si>
  <si>
    <t>Agencija za strukovno obrazovanje i obrazovanje odraslih</t>
  </si>
  <si>
    <t xml:space="preserve">RAČUNALA I RAČUNALNA OPREMA </t>
  </si>
  <si>
    <t>podrška za višezadaćnost</t>
  </si>
  <si>
    <t>grafička kartica integrirana u sklopu procesora</t>
  </si>
  <si>
    <t>Ostali priključci (minimalno):</t>
  </si>
  <si>
    <t>CPU:</t>
  </si>
  <si>
    <t>RAM:</t>
  </si>
  <si>
    <t>Ekran:</t>
  </si>
  <si>
    <t>GPU:</t>
  </si>
  <si>
    <t>Sigurnost:</t>
  </si>
  <si>
    <t>Mrežna povezanost:</t>
  </si>
  <si>
    <t>Ostalo:</t>
  </si>
  <si>
    <t>pozadinsko osvjetljenje</t>
  </si>
  <si>
    <t>Tipkovnica:</t>
  </si>
  <si>
    <t>Baterija:</t>
  </si>
  <si>
    <t>integrirana sa HR znakovljem i rasporedom</t>
  </si>
  <si>
    <t>integrirana Li-Ion ili Li-Polimer</t>
  </si>
  <si>
    <t>Jamtsveni rok:</t>
  </si>
  <si>
    <t>4.</t>
  </si>
  <si>
    <t>PDV =</t>
  </si>
  <si>
    <t>%</t>
  </si>
  <si>
    <t>Upute za ispunjavanje Troškovnika:</t>
  </si>
  <si>
    <t>- u stupcu 4 je potrebno upisati konkretan jamstveni rok ponuđene opreme, koji treba biti u skladu sa minimlano određenim jamsvenim rokom</t>
  </si>
  <si>
    <r>
      <t xml:space="preserve">- tehničke specifikacije ponuđene opreme moraju biti </t>
    </r>
    <r>
      <rPr>
        <b/>
        <u/>
        <sz val="11"/>
        <color theme="4" tint="-0.499984740745262"/>
        <rFont val="Calibri"/>
        <family val="2"/>
        <scheme val="minor"/>
      </rPr>
      <t>u skladu s propisanim tehničkim specifikacijama</t>
    </r>
    <r>
      <rPr>
        <b/>
        <sz val="11"/>
        <color theme="4" tint="-0.499984740745262"/>
        <rFont val="Calibri"/>
        <family val="2"/>
        <scheme val="minor"/>
      </rPr>
      <t xml:space="preserve"> iz stupca 3</t>
    </r>
  </si>
  <si>
    <t>Napajanje:</t>
  </si>
  <si>
    <t>3.</t>
  </si>
  <si>
    <t>5.</t>
  </si>
  <si>
    <t>6.</t>
  </si>
  <si>
    <t>Monitor za računalo</t>
  </si>
  <si>
    <t>Veličina zaslona:</t>
  </si>
  <si>
    <t>Omjer zaslona:</t>
  </si>
  <si>
    <t>16:9</t>
  </si>
  <si>
    <t>Raspon boja:</t>
  </si>
  <si>
    <t>Svjetlina zaslona:</t>
  </si>
  <si>
    <t>Vidljivi kut:</t>
  </si>
  <si>
    <t xml:space="preserve">minimalno 178° / 178° </t>
  </si>
  <si>
    <t>Priključci (minimalno):</t>
  </si>
  <si>
    <t>Tehnologija zaslona:</t>
  </si>
  <si>
    <t>Omjer kontrasta:</t>
  </si>
  <si>
    <t>IPS</t>
  </si>
  <si>
    <t>integrirana kamera, minimalno 1080p s mogućnošću prepoznavanja lica za otključavanje računala (IR)</t>
  </si>
  <si>
    <t>1 x DP 1.4</t>
  </si>
  <si>
    <t>1 x HDMI 2.1</t>
  </si>
  <si>
    <t>minimalno 2560 x 1440 piksela</t>
  </si>
  <si>
    <t>Rezolucija:</t>
  </si>
  <si>
    <t>Ugrađeni stereo zvučnici:</t>
  </si>
  <si>
    <t>minimalna vršna razlučivost (HDMI) 4096 x 2304 pri osvježavanju od 60Hz</t>
  </si>
  <si>
    <t>proizvođač prijenosnog računala:</t>
  </si>
  <si>
    <t>model prijenosnog računala:</t>
  </si>
  <si>
    <t>proizvođač i model CPU:</t>
  </si>
  <si>
    <t>9 = (7 x 8)</t>
  </si>
  <si>
    <t>proizvođač i oznaka operativnog sustava:</t>
  </si>
  <si>
    <t>- za svaku stavku je potrebno navesti naziv proizvođača i model opreme, proizvođača i model CPU (gdje je traženo), proizvođača i oznaku operativnog sustava (gdje je traženo) te jamstveni rok</t>
  </si>
  <si>
    <t xml:space="preserve"> </t>
  </si>
  <si>
    <r>
      <t xml:space="preserve">procesor minimalno 64-bit, </t>
    </r>
    <r>
      <rPr>
        <b/>
        <sz val="11"/>
        <color theme="1"/>
        <rFont val="Calibri"/>
        <family val="2"/>
        <scheme val="minor"/>
      </rPr>
      <t>ne stariji od Q3/2024</t>
    </r>
  </si>
  <si>
    <t>vršni radni takt minimalno 4.8 GHz</t>
  </si>
  <si>
    <t>minimalno 8 jezgri, minimalno 8 dretvi (thread)</t>
  </si>
  <si>
    <t>cache minimalno 12 MB</t>
  </si>
  <si>
    <t>radna memorija minimalno 32GB LPDDR5X</t>
  </si>
  <si>
    <t>dijagonala minimalno 14" (inch) 3K (2880 x 1800) OLED</t>
  </si>
  <si>
    <t>minimalno 400 nits</t>
  </si>
  <si>
    <t>omjer stranica 16:10</t>
  </si>
  <si>
    <t>frekvencija osvježavanja zaslona minimalno 120 Hz</t>
  </si>
  <si>
    <t>minimalno Wi-Fi 7</t>
  </si>
  <si>
    <t>minimalno Bluetooth 5.4</t>
  </si>
  <si>
    <t>1× USB-A 3.2 Gen 2</t>
  </si>
  <si>
    <t>pokrivenost prostora boja minimalno 100% DCI-P3</t>
  </si>
  <si>
    <t>Prijenosni pisač</t>
  </si>
  <si>
    <t>Tip:</t>
  </si>
  <si>
    <t xml:space="preserve">Mobilni tintni pisač </t>
  </si>
  <si>
    <t>Tehnologija ispisa:</t>
  </si>
  <si>
    <t>Tinta (inkjet), u boji</t>
  </si>
  <si>
    <t>Funkcije:</t>
  </si>
  <si>
    <t>Ispis</t>
  </si>
  <si>
    <t>Rad bez napajanja:</t>
  </si>
  <si>
    <t>Uređaj mora podržavati ispis sa baterijom</t>
  </si>
  <si>
    <t>Autonomija ispisa po jednom punjenju baterije</t>
  </si>
  <si>
    <t>Brzina ispisa (ISO):</t>
  </si>
  <si>
    <t>Razlučivost ispisa:</t>
  </si>
  <si>
    <t>Povezivost:</t>
  </si>
  <si>
    <t>Zaslon:</t>
  </si>
  <si>
    <t xml:space="preserve">OLED minimalno 3,5 cm zaslon </t>
  </si>
  <si>
    <t>Ulazni kapacitet pisača:</t>
  </si>
  <si>
    <t>minimalno 50 listova (A4, 75 g/m²)</t>
  </si>
  <si>
    <t>minimalno 5 predložaka</t>
  </si>
  <si>
    <t>Punjenje baterije:</t>
  </si>
  <si>
    <t>Masa uređaja sa baterijom:</t>
  </si>
  <si>
    <t>maksimalno 2,50 kg</t>
  </si>
  <si>
    <t>Jamstveni rok:</t>
  </si>
  <si>
    <t>minimalno 12 mjeseci</t>
  </si>
  <si>
    <t>proizvođač pisača:</t>
  </si>
  <si>
    <t>model pisača:</t>
  </si>
  <si>
    <t>minimalno NTSC 72% (CIE 1931)</t>
  </si>
  <si>
    <t>minimalno 300 cd/m2</t>
  </si>
  <si>
    <t>minimalno 1000:1</t>
  </si>
  <si>
    <t>Brzina osvježavaja:</t>
  </si>
  <si>
    <t>Premaz zaslona:</t>
  </si>
  <si>
    <t xml:space="preserve">minimalno 1 TB SSD (PCIe 4.0) NVMe </t>
  </si>
  <si>
    <t>minimalno 8 grafičkih jezgri, podrška za DirectX 12, 
hardverski koder/dekoder AV1 i H.265</t>
  </si>
  <si>
    <t>minimalna vršna razlučivost (DP) 7680 x 4320 pri osvježavanju od 60Hz</t>
  </si>
  <si>
    <t>minimalno TPM 2.0</t>
  </si>
  <si>
    <t>Uređaj mora podržavati žičano mrežno povezivanje putem Ethernet standarda minimalne brzine 1 Gbps, ukoliko RJ-45 priključak nije integriran u uređaj, isporuka mora uključivati kompatibilan vanjski adapter koji omogućuje gigabitnu Ethernet vezu.</t>
  </si>
  <si>
    <t>masa uređaja maksimalno 1,3 kg</t>
  </si>
  <si>
    <t>maksimalne dimenzije (š × d × v): 320 mm × 220 mm × 13 mm</t>
  </si>
  <si>
    <t xml:space="preserve">materijal kućišta računala izrađen od magnezijske ili aluminijske legure </t>
  </si>
  <si>
    <t>2 x Thunderbolt 4</t>
  </si>
  <si>
    <t xml:space="preserve">1 x priključak za slušalice/mikrofon (3,5 mm) </t>
  </si>
  <si>
    <t>minimalno 70 Wh</t>
  </si>
  <si>
    <t>minimalo 100 Hz</t>
  </si>
  <si>
    <t>minimalno 36 mjeseca</t>
  </si>
  <si>
    <t>Ugrađena Li-Ion  ili Li-Polimer punjiva baterija i mogućnost napajanja uređaja putem adaptera sa standardne jednofazne električne mreže 220 V.</t>
  </si>
  <si>
    <t>Podržani formati papira:</t>
  </si>
  <si>
    <t>A4, A5, B5, LTR, LGL, omotnice</t>
  </si>
  <si>
    <t>Uređaj mora omogućavati pohranu predložaka (template-a) u internu memoriju</t>
  </si>
  <si>
    <t>minimalo Anti-Glare (AG)</t>
  </si>
  <si>
    <t>vanjski adapter za napajanje snage minimalno 64 W</t>
  </si>
  <si>
    <t>stalak s mogućnošću podešavanja po visini, nagibu (tilt), zakretanju oko vertikalne osi (swivel) i rotaciji zaslona za 90° (pivot)</t>
  </si>
  <si>
    <t xml:space="preserve"> Procesor s integriranom namjenskom jedinicom za neuronsku obradu (NPU) minimalnog kapaciteta 45 NPU TOPS</t>
  </si>
  <si>
    <t>integrirani zvučnici i mikrofon</t>
  </si>
  <si>
    <t>Površinska tvrdoća zaslona:</t>
  </si>
  <si>
    <t>minimalne tvrdoće 3H</t>
  </si>
  <si>
    <t>vidljiva duljina diagonale minimalno 680 mm</t>
  </si>
  <si>
    <t>da, najmanje 2 x 2 W</t>
  </si>
  <si>
    <t>Stalak monitora - dodatne mogučnosti:</t>
  </si>
  <si>
    <t xml:space="preserve">1x HDMI 2.1 </t>
  </si>
  <si>
    <t>Pohrana podataka:</t>
  </si>
  <si>
    <r>
      <t xml:space="preserve">minimalno </t>
    </r>
    <r>
      <rPr>
        <b/>
        <sz val="11"/>
        <color rgb="FFFF0000"/>
        <rFont val="Calibri"/>
        <family val="2"/>
        <scheme val="minor"/>
      </rPr>
      <t>18900</t>
    </r>
    <r>
      <rPr>
        <sz val="11"/>
        <color theme="1"/>
        <rFont val="Calibri"/>
        <family val="2"/>
        <charset val="238"/>
        <scheme val="minor"/>
      </rPr>
      <t xml:space="preserve"> bodova prema PassMark mjernom testiranju procesora – https://www.cpubenchmark.net/laptop.html?full)
- ne stariji od Q3/24</t>
    </r>
  </si>
  <si>
    <t>putem adaptera sa standardne jednofazne električne mreže 220 V i putem USB priključka</t>
  </si>
  <si>
    <t>Grupa 1. Računala i računalna oprema za potrebe ASOO</t>
  </si>
  <si>
    <t>ekran mora podržavati rad sa digitalnom olovkom (stylus support)</t>
  </si>
  <si>
    <t>minimalno Wi-Fi s podrškom za 2,4 GHz i  5 GHz</t>
  </si>
  <si>
    <t>minimalno 1 x USB</t>
  </si>
  <si>
    <t>minimalno 5 stranica po minuti u boji A4</t>
  </si>
  <si>
    <t>minimalno 8 stranica po minuti crno-bijeli A4</t>
  </si>
  <si>
    <t>minimalno 300 stranica ispisa po jednom punjenju baterije</t>
  </si>
  <si>
    <t>minimalno  4800 x 1200 dpi</t>
  </si>
  <si>
    <t>proizvođač monitora:</t>
  </si>
  <si>
    <t>model monitora:</t>
  </si>
  <si>
    <r>
      <t>Operativni sustav</t>
    </r>
    <r>
      <rPr>
        <strike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Prijenosno računalo mora biti isporučeno s unaprijed instaliranim 64-bitnim operativnim sustavom s trajnom licencom, kompatibilnim s Microsoft Windows 11 Pro okruženjem Naručitelja, ili jednakovrijednim operativnim sustavom sukladno odredbama o jednakovrijednosti iz Dokumentacije o nabavi.</t>
    </r>
  </si>
  <si>
    <r>
      <rPr>
        <b/>
        <sz val="11"/>
        <rFont val="Calibri"/>
        <family val="2"/>
        <scheme val="minor"/>
      </rPr>
      <t>minimalno 24 mjeseca</t>
    </r>
    <r>
      <rPr>
        <sz val="11"/>
        <rFont val="Calibri"/>
        <family val="2"/>
        <scheme val="minor"/>
      </rPr>
      <t xml:space="preserve">
</t>
    </r>
  </si>
  <si>
    <t>- u stupcu 4 "Ponuđene tehničke specifikacije" potrebno je za svaku stavku navesti konkretan podatak o ponuđenoj opremi, i to na jedan od sljedećih načina:
(a) unošenjem točne brojčane vrijednosti ili odgovarajuće opisne tehničke specifikacije sukladno traženom, ili
(b) navođenjem podatka koji se odnosi na zahtijevanu funkcionalnost opreme ili
(c) odgovorom DA ili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</si>
</sst>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00"/>
  </numFmts>
  <fonts count="1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4" tint="-0.249977111117893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8E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1" fontId="6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165" fontId="3" fillId="0" borderId="1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4" xfId="0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164" fontId="1" fillId="0" borderId="0" xfId="0" applyNumberFormat="1" applyFont="1" applyAlignment="1" applyProtection="1">
      <alignment horizontal="center" vertical="top"/>
      <protection locked="0"/>
    </xf>
    <xf numFmtId="49" fontId="10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3" fillId="3" borderId="7" xfId="0" applyNumberFormat="1" applyFont="1" applyFill="1" applyBorder="1" applyAlignment="1" applyProtection="1">
      <alignment vertical="top"/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0" fontId="12" fillId="0" borderId="21" xfId="0" applyFont="1" applyBorder="1" applyAlignment="1">
      <alignment horizontal="right" vertical="top" wrapText="1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 applyProtection="1">
      <alignment vertical="top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4" borderId="11" xfId="0" applyFont="1" applyFill="1" applyBorder="1" applyAlignment="1">
      <alignment vertical="top"/>
    </xf>
    <xf numFmtId="49" fontId="5" fillId="0" borderId="4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6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4" fillId="0" borderId="0" xfId="0" applyFont="1" applyAlignment="1">
      <alignment vertical="top"/>
    </xf>
    <xf numFmtId="165" fontId="3" fillId="0" borderId="7" xfId="0" applyNumberFormat="1" applyFont="1" applyBorder="1" applyAlignment="1" applyProtection="1">
      <alignment horizontal="center" vertical="top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11" fillId="0" borderId="2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19" xfId="0" applyFont="1" applyBorder="1" applyAlignment="1" applyProtection="1">
      <alignment vertical="top" wrapText="1"/>
      <protection locked="0"/>
    </xf>
    <xf numFmtId="0" fontId="5" fillId="0" borderId="27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31" xfId="0" applyFont="1" applyBorder="1" applyAlignment="1">
      <alignment vertical="top" wrapText="1"/>
    </xf>
    <xf numFmtId="0" fontId="3" fillId="0" borderId="30" xfId="0" applyFont="1" applyBorder="1" applyAlignment="1">
      <alignment vertical="top"/>
    </xf>
    <xf numFmtId="0" fontId="8" fillId="0" borderId="30" xfId="0" applyFont="1" applyBorder="1" applyAlignment="1">
      <alignment vertical="top"/>
    </xf>
    <xf numFmtId="0" fontId="0" fillId="0" borderId="30" xfId="0" applyBorder="1" applyAlignment="1" applyProtection="1">
      <alignment vertical="top"/>
      <protection locked="0"/>
    </xf>
    <xf numFmtId="0" fontId="5" fillId="0" borderId="2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25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31" xfId="0" applyFont="1" applyBorder="1" applyAlignment="1">
      <alignment vertical="top"/>
    </xf>
    <xf numFmtId="49" fontId="5" fillId="0" borderId="4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5" fillId="0" borderId="9" xfId="0" applyFont="1" applyBorder="1" applyAlignment="1">
      <alignment horizontal="right" vertical="top"/>
    </xf>
    <xf numFmtId="0" fontId="3" fillId="2" borderId="1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164" fontId="3" fillId="2" borderId="12" xfId="0" applyNumberFormat="1" applyFont="1" applyFill="1" applyBorder="1" applyAlignment="1">
      <alignment horizontal="center" vertical="top" wrapText="1"/>
    </xf>
    <xf numFmtId="1" fontId="6" fillId="2" borderId="13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4" borderId="25" xfId="0" applyFont="1" applyFill="1" applyBorder="1" applyAlignment="1">
      <alignment vertical="top"/>
    </xf>
    <xf numFmtId="0" fontId="1" fillId="0" borderId="2" xfId="0" applyFont="1" applyBorder="1" applyAlignment="1" applyProtection="1">
      <alignment vertical="top" wrapText="1"/>
      <protection locked="0"/>
    </xf>
    <xf numFmtId="0" fontId="16" fillId="0" borderId="3" xfId="0" applyFont="1" applyBorder="1" applyAlignment="1" applyProtection="1">
      <alignment vertical="top" wrapText="1"/>
      <protection locked="0"/>
    </xf>
    <xf numFmtId="0" fontId="15" fillId="0" borderId="5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3" xfId="0" applyBorder="1" applyAlignment="1">
      <alignment vertical="top"/>
    </xf>
    <xf numFmtId="0" fontId="5" fillId="0" borderId="25" xfId="0" applyFont="1" applyBorder="1" applyAlignment="1">
      <alignment vertical="top" wrapText="1"/>
    </xf>
    <xf numFmtId="0" fontId="0" fillId="0" borderId="25" xfId="0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0" fillId="0" borderId="2" xfId="0" applyBorder="1" applyAlignment="1" applyProtection="1">
      <alignment vertical="top"/>
      <protection locked="0"/>
    </xf>
    <xf numFmtId="0" fontId="8" fillId="0" borderId="25" xfId="0" applyFont="1" applyBorder="1" applyAlignment="1">
      <alignment vertical="top" wrapText="1"/>
    </xf>
    <xf numFmtId="0" fontId="0" fillId="0" borderId="25" xfId="0" applyBorder="1" applyAlignment="1" applyProtection="1">
      <alignment vertical="top"/>
      <protection locked="0"/>
    </xf>
    <xf numFmtId="0" fontId="8" fillId="0" borderId="2" xfId="0" applyFont="1" applyBorder="1" applyAlignment="1">
      <alignment vertical="top"/>
    </xf>
    <xf numFmtId="0" fontId="16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0" fillId="0" borderId="4" xfId="0" applyNumberFormat="1" applyBorder="1" applyAlignment="1" applyProtection="1">
      <alignment vertical="top" wrapText="1"/>
      <protection locked="0"/>
    </xf>
    <xf numFmtId="4" fontId="0" fillId="0" borderId="5" xfId="0" applyNumberFormat="1" applyBorder="1" applyAlignment="1" applyProtection="1">
      <alignment vertical="top" wrapText="1"/>
      <protection locked="0"/>
    </xf>
    <xf numFmtId="4" fontId="0" fillId="0" borderId="6" xfId="0" applyNumberFormat="1" applyBorder="1" applyAlignment="1" applyProtection="1">
      <alignment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3" fillId="0" borderId="7" xfId="0" applyFon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3" fillId="0" borderId="3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1" fillId="0" borderId="8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4" fillId="0" borderId="32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1" xfId="0" applyFont="1" applyBorder="1" applyAlignment="1">
      <alignment vertical="top" wrapText="1"/>
    </xf>
    <xf numFmtId="0" fontId="0" fillId="0" borderId="31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3" borderId="28" xfId="0" applyFont="1" applyFill="1" applyBorder="1" applyAlignment="1">
      <alignment vertical="top"/>
    </xf>
    <xf numFmtId="0" fontId="0" fillId="0" borderId="28" xfId="0" applyBorder="1" applyAlignment="1" applyProtection="1">
      <alignment vertical="top"/>
      <protection locked="0"/>
    </xf>
    <xf numFmtId="0" fontId="0" fillId="0" borderId="38" xfId="0" applyBorder="1" applyAlignment="1" applyProtection="1">
      <alignment vertical="top"/>
      <protection locked="0"/>
    </xf>
    <xf numFmtId="4" fontId="13" fillId="0" borderId="33" xfId="0" applyNumberFormat="1" applyFont="1" applyBorder="1" applyAlignment="1" applyProtection="1">
      <alignment vertical="top"/>
      <protection locked="0"/>
    </xf>
    <xf numFmtId="4" fontId="0" fillId="0" borderId="35" xfId="0" applyNumberFormat="1" applyBorder="1" applyAlignment="1">
      <alignment vertical="top"/>
    </xf>
    <xf numFmtId="4" fontId="0" fillId="0" borderId="39" xfId="0" applyNumberFormat="1" applyBorder="1" applyAlignment="1">
      <alignment vertical="top"/>
    </xf>
    <xf numFmtId="0" fontId="0" fillId="0" borderId="36" xfId="0" applyBorder="1" applyAlignment="1" applyProtection="1">
      <alignment vertical="top"/>
      <protection locked="0"/>
    </xf>
    <xf numFmtId="0" fontId="3" fillId="0" borderId="4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31" xfId="0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31" xfId="0" applyBorder="1" applyAlignment="1" applyProtection="1">
      <alignment horizontal="center" vertical="top"/>
      <protection locked="0"/>
    </xf>
    <xf numFmtId="4" fontId="0" fillId="0" borderId="31" xfId="0" applyNumberFormat="1" applyBorder="1" applyAlignment="1" applyProtection="1">
      <alignment vertical="top"/>
      <protection locked="0"/>
    </xf>
    <xf numFmtId="4" fontId="0" fillId="0" borderId="5" xfId="0" applyNumberFormat="1" applyBorder="1" applyAlignment="1">
      <alignment vertical="top"/>
    </xf>
    <xf numFmtId="4" fontId="0" fillId="0" borderId="6" xfId="0" applyNumberFormat="1" applyBorder="1" applyAlignment="1">
      <alignment vertical="top"/>
    </xf>
    <xf numFmtId="4" fontId="0" fillId="0" borderId="5" xfId="0" applyNumberFormat="1" applyBorder="1" applyAlignment="1" applyProtection="1">
      <alignment vertical="top"/>
      <protection locked="0"/>
    </xf>
    <xf numFmtId="4" fontId="0" fillId="0" borderId="6" xfId="0" applyNumberFormat="1" applyBorder="1" applyAlignment="1" applyProtection="1">
      <alignment vertical="top"/>
      <protection locked="0"/>
    </xf>
    <xf numFmtId="0" fontId="4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1" fontId="6" fillId="2" borderId="17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4" fontId="4" fillId="0" borderId="4" xfId="0" applyNumberFormat="1" applyFont="1" applyBorder="1" applyAlignment="1" applyProtection="1">
      <alignment vertical="top" wrapText="1"/>
      <protection locked="0"/>
    </xf>
    <xf numFmtId="4" fontId="4" fillId="0" borderId="5" xfId="0" applyNumberFormat="1" applyFont="1" applyBorder="1" applyAlignment="1" applyProtection="1">
      <alignment vertical="top" wrapText="1"/>
      <protection locked="0"/>
    </xf>
    <xf numFmtId="4" fontId="4" fillId="0" borderId="6" xfId="0" applyNumberFormat="1" applyFont="1" applyBorder="1" applyAlignment="1" applyProtection="1">
      <alignment vertical="top" wrapText="1"/>
      <protection locked="0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7" fillId="3" borderId="29" xfId="0" applyFont="1" applyFill="1" applyBorder="1" applyAlignment="1">
      <alignment vertical="top"/>
    </xf>
    <xf numFmtId="0" fontId="0" fillId="0" borderId="29" xfId="0" applyBorder="1" applyAlignment="1" applyProtection="1">
      <alignment vertical="top"/>
      <protection locked="0"/>
    </xf>
    <xf numFmtId="4" fontId="4" fillId="0" borderId="33" xfId="0" applyNumberFormat="1" applyFont="1" applyBorder="1" applyAlignment="1" applyProtection="1">
      <alignment vertical="top"/>
      <protection locked="0"/>
    </xf>
    <xf numFmtId="4" fontId="4" fillId="0" borderId="35" xfId="0" applyNumberFormat="1" applyFont="1" applyBorder="1" applyAlignment="1" applyProtection="1">
      <alignment vertical="top"/>
      <protection locked="0"/>
    </xf>
    <xf numFmtId="4" fontId="4" fillId="0" borderId="39" xfId="0" applyNumberFormat="1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EB05-855A-48A5-866D-B094F51DAF00}">
  <sheetPr>
    <pageSetUpPr fitToPage="1"/>
  </sheetPr>
  <dimension ref="A1:K102"/>
  <sheetViews>
    <sheetView tabSelected="1" topLeftCell="A2" zoomScaleNormal="100" workbookViewId="0">
      <selection activeCell="B6" sqref="B6"/>
    </sheetView>
  </sheetViews>
  <sheetFormatPr defaultColWidth="9.28515625" defaultRowHeight="15" x14ac:dyDescent="0.25"/>
  <cols>
    <col min="1" max="1" width="6.5703125" style="6" customWidth="1"/>
    <col min="2" max="2" width="21.5703125" style="6" customWidth="1"/>
    <col min="3" max="3" width="23.42578125" style="6" customWidth="1"/>
    <col min="4" max="4" width="60.7109375" style="6" bestFit="1" customWidth="1"/>
    <col min="5" max="5" width="44" style="6" customWidth="1"/>
    <col min="6" max="6" width="46" style="6" customWidth="1"/>
    <col min="7" max="7" width="10" style="6" customWidth="1"/>
    <col min="8" max="8" width="9.28515625" style="6"/>
    <col min="9" max="9" width="18" style="6" customWidth="1"/>
    <col min="10" max="10" width="20.28515625" style="6" customWidth="1"/>
    <col min="11" max="16384" width="9.28515625" style="6"/>
  </cols>
  <sheetData>
    <row r="1" spans="1:10" s="18" customFormat="1" ht="14.45" hidden="1" customHeight="1" thickTop="1" x14ac:dyDescent="0.25">
      <c r="A1" s="15" t="s">
        <v>17</v>
      </c>
      <c r="B1" s="16"/>
      <c r="C1" s="16"/>
      <c r="D1" s="17"/>
      <c r="E1" s="17"/>
      <c r="F1" s="17"/>
    </row>
    <row r="2" spans="1:10" s="18" customFormat="1" x14ac:dyDescent="0.25">
      <c r="A2" s="15"/>
      <c r="B2" s="16"/>
      <c r="C2" s="16"/>
      <c r="D2" s="17"/>
      <c r="E2" s="17"/>
      <c r="F2" s="17"/>
    </row>
    <row r="3" spans="1:10" s="18" customFormat="1" ht="14.85" customHeight="1" x14ac:dyDescent="0.25">
      <c r="A3" s="15" t="s">
        <v>6</v>
      </c>
      <c r="B3" s="16"/>
      <c r="C3" s="16"/>
      <c r="D3" s="17"/>
      <c r="E3" s="17"/>
      <c r="F3" s="17"/>
    </row>
    <row r="4" spans="1:10" s="18" customFormat="1" ht="18.75" customHeight="1" x14ac:dyDescent="0.25">
      <c r="A4" s="62" t="s">
        <v>18</v>
      </c>
      <c r="B4" s="62"/>
      <c r="C4" s="62"/>
      <c r="D4" s="62"/>
      <c r="E4" s="62"/>
      <c r="F4" s="62"/>
      <c r="G4" s="62"/>
      <c r="H4" s="62"/>
    </row>
    <row r="5" spans="1:10" s="18" customFormat="1" ht="21" x14ac:dyDescent="0.25">
      <c r="A5" s="55" t="s">
        <v>145</v>
      </c>
      <c r="B5" s="19"/>
      <c r="C5" s="19"/>
      <c r="D5" s="20"/>
      <c r="E5" s="20"/>
      <c r="F5" s="20"/>
      <c r="G5" s="21"/>
      <c r="H5" s="21"/>
    </row>
    <row r="6" spans="1:10" s="18" customFormat="1" x14ac:dyDescent="0.25">
      <c r="A6" s="22"/>
      <c r="B6" s="19"/>
      <c r="C6" s="19"/>
      <c r="D6" s="20"/>
      <c r="E6" s="20"/>
      <c r="F6" s="20"/>
      <c r="G6" s="21"/>
      <c r="H6" s="21"/>
    </row>
    <row r="7" spans="1:10" s="1" customFormat="1" x14ac:dyDescent="0.25">
      <c r="A7" s="8"/>
      <c r="G7" s="2"/>
      <c r="H7" s="26"/>
      <c r="I7" s="3"/>
    </row>
    <row r="8" spans="1:10" s="1" customFormat="1" ht="18.75" x14ac:dyDescent="0.25">
      <c r="A8" s="9" t="s">
        <v>9</v>
      </c>
      <c r="G8" s="2"/>
      <c r="H8" s="26"/>
      <c r="I8" s="3"/>
    </row>
    <row r="9" spans="1:10" s="4" customFormat="1" ht="30" x14ac:dyDescent="0.25">
      <c r="A9" s="82" t="s">
        <v>0</v>
      </c>
      <c r="B9" s="83" t="s">
        <v>1</v>
      </c>
      <c r="C9" s="165" t="s">
        <v>15</v>
      </c>
      <c r="D9" s="166"/>
      <c r="E9" s="82" t="s">
        <v>5</v>
      </c>
      <c r="F9" s="10"/>
      <c r="G9" s="82" t="s">
        <v>2</v>
      </c>
      <c r="H9" s="82" t="s">
        <v>3</v>
      </c>
      <c r="I9" s="84" t="s">
        <v>10</v>
      </c>
      <c r="J9" s="84" t="s">
        <v>11</v>
      </c>
    </row>
    <row r="10" spans="1:10" s="5" customFormat="1" ht="14.25" customHeight="1" x14ac:dyDescent="0.25">
      <c r="A10" s="85">
        <v>1</v>
      </c>
      <c r="B10" s="85" t="s">
        <v>7</v>
      </c>
      <c r="C10" s="167">
        <v>3</v>
      </c>
      <c r="D10" s="168"/>
      <c r="E10" s="85">
        <v>4</v>
      </c>
      <c r="F10" s="11">
        <v>5</v>
      </c>
      <c r="G10" s="85">
        <v>6</v>
      </c>
      <c r="H10" s="85">
        <v>7</v>
      </c>
      <c r="I10" s="85">
        <v>8</v>
      </c>
      <c r="J10" s="85" t="s">
        <v>67</v>
      </c>
    </row>
    <row r="11" spans="1:10" ht="21.75" customHeight="1" x14ac:dyDescent="0.25">
      <c r="A11" s="112" t="s">
        <v>4</v>
      </c>
      <c r="B11" s="116" t="s">
        <v>16</v>
      </c>
      <c r="C11" s="119" t="s">
        <v>22</v>
      </c>
      <c r="D11" s="38" t="s">
        <v>71</v>
      </c>
      <c r="E11" s="25"/>
      <c r="F11" s="94"/>
      <c r="G11" s="122" t="s">
        <v>8</v>
      </c>
      <c r="H11" s="122">
        <v>1</v>
      </c>
      <c r="I11" s="125">
        <v>0</v>
      </c>
      <c r="J11" s="169">
        <f>H11*I11</f>
        <v>0</v>
      </c>
    </row>
    <row r="12" spans="1:10" ht="21.75" customHeight="1" x14ac:dyDescent="0.25">
      <c r="A12" s="112"/>
      <c r="B12" s="117"/>
      <c r="C12" s="120"/>
      <c r="D12" s="37" t="s">
        <v>72</v>
      </c>
      <c r="E12" s="13"/>
      <c r="F12" s="13"/>
      <c r="G12" s="123"/>
      <c r="H12" s="123"/>
      <c r="I12" s="126"/>
      <c r="J12" s="170"/>
    </row>
    <row r="13" spans="1:10" ht="21.75" customHeight="1" x14ac:dyDescent="0.25">
      <c r="A13" s="112"/>
      <c r="B13" s="117"/>
      <c r="C13" s="120"/>
      <c r="D13" s="37" t="s">
        <v>73</v>
      </c>
      <c r="E13" s="13"/>
      <c r="F13" s="13"/>
      <c r="G13" s="123"/>
      <c r="H13" s="123"/>
      <c r="I13" s="126"/>
      <c r="J13" s="170"/>
    </row>
    <row r="14" spans="1:10" ht="21.75" customHeight="1" x14ac:dyDescent="0.25">
      <c r="A14" s="112"/>
      <c r="B14" s="117"/>
      <c r="C14" s="120"/>
      <c r="D14" s="37" t="s">
        <v>19</v>
      </c>
      <c r="E14" s="13"/>
      <c r="F14" s="13"/>
      <c r="G14" s="123"/>
      <c r="H14" s="123"/>
      <c r="I14" s="126"/>
      <c r="J14" s="170"/>
    </row>
    <row r="15" spans="1:10" ht="21.75" customHeight="1" x14ac:dyDescent="0.25">
      <c r="A15" s="112"/>
      <c r="B15" s="117"/>
      <c r="C15" s="120"/>
      <c r="D15" s="39" t="s">
        <v>74</v>
      </c>
      <c r="E15" s="13"/>
      <c r="F15" s="13"/>
      <c r="G15" s="123"/>
      <c r="H15" s="123"/>
      <c r="I15" s="126"/>
      <c r="J15" s="170"/>
    </row>
    <row r="16" spans="1:10" ht="28.9" customHeight="1" x14ac:dyDescent="0.25">
      <c r="A16" s="112"/>
      <c r="B16" s="117"/>
      <c r="C16" s="121"/>
      <c r="D16" s="86" t="s">
        <v>134</v>
      </c>
      <c r="E16" s="91"/>
      <c r="F16" s="91"/>
      <c r="G16" s="123"/>
      <c r="H16" s="123"/>
      <c r="I16" s="126"/>
      <c r="J16" s="170"/>
    </row>
    <row r="17" spans="1:10" ht="47.25" customHeight="1" x14ac:dyDescent="0.25">
      <c r="A17" s="112"/>
      <c r="B17" s="117"/>
      <c r="C17" s="120"/>
      <c r="D17" s="48" t="s">
        <v>143</v>
      </c>
      <c r="E17" s="34"/>
      <c r="F17" s="73"/>
      <c r="G17" s="123"/>
      <c r="H17" s="123"/>
      <c r="I17" s="126"/>
      <c r="J17" s="170"/>
    </row>
    <row r="18" spans="1:10" ht="21.75" customHeight="1" x14ac:dyDescent="0.25">
      <c r="A18" s="112"/>
      <c r="B18" s="117"/>
      <c r="C18" s="23" t="s">
        <v>23</v>
      </c>
      <c r="D18" s="63" t="s">
        <v>75</v>
      </c>
      <c r="E18" s="12"/>
      <c r="F18" s="59"/>
      <c r="G18" s="123"/>
      <c r="H18" s="123"/>
      <c r="I18" s="126"/>
      <c r="J18" s="170"/>
    </row>
    <row r="19" spans="1:10" ht="21.75" customHeight="1" x14ac:dyDescent="0.25">
      <c r="A19" s="112"/>
      <c r="B19" s="117"/>
      <c r="C19" s="116" t="s">
        <v>24</v>
      </c>
      <c r="D19" s="38" t="s">
        <v>76</v>
      </c>
      <c r="E19" s="12"/>
      <c r="F19" s="12"/>
      <c r="G19" s="123"/>
      <c r="H19" s="123"/>
      <c r="I19" s="126"/>
      <c r="J19" s="170"/>
    </row>
    <row r="20" spans="1:10" ht="21.75" customHeight="1" x14ac:dyDescent="0.25">
      <c r="A20" s="112"/>
      <c r="B20" s="117"/>
      <c r="C20" s="172"/>
      <c r="D20" s="13" t="s">
        <v>77</v>
      </c>
      <c r="E20" s="13"/>
      <c r="F20" s="13"/>
      <c r="G20" s="123"/>
      <c r="H20" s="123"/>
      <c r="I20" s="126"/>
      <c r="J20" s="170"/>
    </row>
    <row r="21" spans="1:10" ht="21.75" customHeight="1" x14ac:dyDescent="0.25">
      <c r="A21" s="112"/>
      <c r="B21" s="117"/>
      <c r="C21" s="172"/>
      <c r="D21" s="14" t="s">
        <v>78</v>
      </c>
      <c r="E21" s="13"/>
      <c r="F21" s="13"/>
      <c r="G21" s="123"/>
      <c r="H21" s="123"/>
      <c r="I21" s="126"/>
      <c r="J21" s="170"/>
    </row>
    <row r="22" spans="1:10" ht="21.75" customHeight="1" x14ac:dyDescent="0.25">
      <c r="A22" s="112"/>
      <c r="B22" s="117"/>
      <c r="C22" s="172"/>
      <c r="D22" s="14" t="s">
        <v>79</v>
      </c>
      <c r="E22" s="13"/>
      <c r="F22" s="13"/>
      <c r="G22" s="123"/>
      <c r="H22" s="123"/>
      <c r="I22" s="126"/>
      <c r="J22" s="170"/>
    </row>
    <row r="23" spans="1:10" ht="21.75" customHeight="1" x14ac:dyDescent="0.25">
      <c r="A23" s="112"/>
      <c r="B23" s="117"/>
      <c r="C23" s="172"/>
      <c r="D23" s="47" t="s">
        <v>83</v>
      </c>
      <c r="E23" s="37"/>
      <c r="F23" s="37"/>
      <c r="G23" s="123"/>
      <c r="H23" s="123"/>
      <c r="I23" s="126"/>
      <c r="J23" s="170"/>
    </row>
    <row r="24" spans="1:10" ht="21.75" customHeight="1" x14ac:dyDescent="0.25">
      <c r="A24" s="112"/>
      <c r="B24" s="117"/>
      <c r="C24" s="173"/>
      <c r="D24" s="39" t="s">
        <v>146</v>
      </c>
      <c r="E24" s="73"/>
      <c r="F24" s="73"/>
      <c r="G24" s="123"/>
      <c r="H24" s="123"/>
      <c r="I24" s="126"/>
      <c r="J24" s="170"/>
    </row>
    <row r="25" spans="1:10" ht="21.75" customHeight="1" x14ac:dyDescent="0.25">
      <c r="A25" s="112"/>
      <c r="B25" s="117"/>
      <c r="C25" s="36" t="s">
        <v>142</v>
      </c>
      <c r="D25" s="87" t="s">
        <v>114</v>
      </c>
      <c r="E25" s="45"/>
      <c r="F25" s="45"/>
      <c r="G25" s="123"/>
      <c r="H25" s="123"/>
      <c r="I25" s="126"/>
      <c r="J25" s="170"/>
    </row>
    <row r="26" spans="1:10" ht="21.6" customHeight="1" x14ac:dyDescent="0.25">
      <c r="A26" s="112"/>
      <c r="B26" s="117"/>
      <c r="C26" s="116" t="s">
        <v>25</v>
      </c>
      <c r="D26" s="77" t="s">
        <v>20</v>
      </c>
      <c r="E26" s="95"/>
      <c r="F26" s="95"/>
      <c r="G26" s="123"/>
      <c r="H26" s="123"/>
      <c r="I26" s="126"/>
      <c r="J26" s="170"/>
    </row>
    <row r="27" spans="1:10" ht="35.25" customHeight="1" x14ac:dyDescent="0.25">
      <c r="A27" s="112"/>
      <c r="B27" s="117"/>
      <c r="C27" s="118"/>
      <c r="D27" s="54" t="s">
        <v>115</v>
      </c>
      <c r="E27" s="96"/>
      <c r="F27" s="96"/>
      <c r="G27" s="123"/>
      <c r="H27" s="123"/>
      <c r="I27" s="126"/>
      <c r="J27" s="170"/>
    </row>
    <row r="28" spans="1:10" ht="35.25" customHeight="1" x14ac:dyDescent="0.25">
      <c r="A28" s="112"/>
      <c r="B28" s="117"/>
      <c r="C28" s="117"/>
      <c r="D28" s="54" t="s">
        <v>63</v>
      </c>
      <c r="E28" s="96"/>
      <c r="F28" s="96"/>
      <c r="G28" s="123"/>
      <c r="H28" s="123"/>
      <c r="I28" s="126"/>
      <c r="J28" s="170"/>
    </row>
    <row r="29" spans="1:10" ht="35.25" customHeight="1" x14ac:dyDescent="0.25">
      <c r="A29" s="112"/>
      <c r="B29" s="117"/>
      <c r="C29" s="72"/>
      <c r="D29" s="78" t="s">
        <v>116</v>
      </c>
      <c r="E29" s="97"/>
      <c r="F29" s="97"/>
      <c r="G29" s="123"/>
      <c r="H29" s="123"/>
      <c r="I29" s="126"/>
      <c r="J29" s="170"/>
    </row>
    <row r="30" spans="1:10" ht="21.75" customHeight="1" x14ac:dyDescent="0.25">
      <c r="A30" s="112"/>
      <c r="B30" s="117"/>
      <c r="C30" s="53" t="s">
        <v>26</v>
      </c>
      <c r="D30" s="47" t="s">
        <v>117</v>
      </c>
      <c r="E30" s="92"/>
      <c r="F30" s="93"/>
      <c r="G30" s="123"/>
      <c r="H30" s="123"/>
      <c r="I30" s="126"/>
      <c r="J30" s="170"/>
    </row>
    <row r="31" spans="1:10" ht="57" customHeight="1" x14ac:dyDescent="0.25">
      <c r="A31" s="112"/>
      <c r="B31" s="117"/>
      <c r="C31" s="116" t="s">
        <v>27</v>
      </c>
      <c r="D31" s="88" t="s">
        <v>118</v>
      </c>
      <c r="E31" s="12"/>
      <c r="F31" s="12"/>
      <c r="G31" s="123"/>
      <c r="H31" s="123"/>
      <c r="I31" s="126"/>
      <c r="J31" s="170"/>
    </row>
    <row r="32" spans="1:10" ht="21.75" customHeight="1" x14ac:dyDescent="0.25">
      <c r="A32" s="112"/>
      <c r="B32" s="117"/>
      <c r="C32" s="172"/>
      <c r="D32" s="37" t="s">
        <v>80</v>
      </c>
      <c r="E32" s="13"/>
      <c r="F32" s="13"/>
      <c r="G32" s="123"/>
      <c r="H32" s="123"/>
      <c r="I32" s="126"/>
      <c r="J32" s="170"/>
    </row>
    <row r="33" spans="1:11" ht="21.75" customHeight="1" x14ac:dyDescent="0.25">
      <c r="A33" s="112"/>
      <c r="B33" s="117"/>
      <c r="C33" s="173"/>
      <c r="D33" s="89" t="s">
        <v>81</v>
      </c>
      <c r="E33" s="73"/>
      <c r="F33" s="73"/>
      <c r="G33" s="123"/>
      <c r="H33" s="123"/>
      <c r="I33" s="126"/>
      <c r="J33" s="170"/>
    </row>
    <row r="34" spans="1:11" ht="34.5" customHeight="1" x14ac:dyDescent="0.25">
      <c r="A34" s="112"/>
      <c r="B34" s="118"/>
      <c r="C34" s="117" t="s">
        <v>28</v>
      </c>
      <c r="D34" s="64" t="s">
        <v>57</v>
      </c>
      <c r="E34" s="95"/>
      <c r="F34" s="95"/>
      <c r="G34" s="123"/>
      <c r="H34" s="123"/>
      <c r="I34" s="126"/>
      <c r="J34" s="170"/>
    </row>
    <row r="35" spans="1:11" ht="34.5" customHeight="1" x14ac:dyDescent="0.25">
      <c r="A35" s="112"/>
      <c r="B35" s="118"/>
      <c r="C35" s="117"/>
      <c r="D35" s="64" t="s">
        <v>135</v>
      </c>
      <c r="E35" s="13"/>
      <c r="F35" s="13"/>
      <c r="G35" s="123"/>
      <c r="H35" s="123"/>
      <c r="I35" s="126"/>
      <c r="J35" s="170"/>
    </row>
    <row r="36" spans="1:11" ht="21.75" customHeight="1" x14ac:dyDescent="0.25">
      <c r="A36" s="112"/>
      <c r="B36" s="118"/>
      <c r="C36" s="172"/>
      <c r="D36" s="40" t="s">
        <v>119</v>
      </c>
      <c r="E36" s="13"/>
      <c r="F36" s="13"/>
      <c r="G36" s="123"/>
      <c r="H36" s="123"/>
      <c r="I36" s="126"/>
      <c r="J36" s="170"/>
    </row>
    <row r="37" spans="1:11" ht="21.75" customHeight="1" x14ac:dyDescent="0.25">
      <c r="A37" s="112"/>
      <c r="B37" s="118"/>
      <c r="C37" s="172"/>
      <c r="D37" s="41" t="s">
        <v>120</v>
      </c>
      <c r="E37" s="98"/>
      <c r="F37" s="98"/>
      <c r="G37" s="123"/>
      <c r="H37" s="123"/>
      <c r="I37" s="126"/>
      <c r="J37" s="170"/>
    </row>
    <row r="38" spans="1:11" ht="20.45" customHeight="1" x14ac:dyDescent="0.25">
      <c r="A38" s="112"/>
      <c r="B38" s="118"/>
      <c r="C38" s="35"/>
      <c r="D38" s="71" t="s">
        <v>121</v>
      </c>
      <c r="E38" s="99"/>
      <c r="F38" s="99"/>
      <c r="G38" s="123"/>
      <c r="H38" s="123"/>
      <c r="I38" s="126"/>
      <c r="J38" s="170"/>
    </row>
    <row r="39" spans="1:11" ht="21.75" customHeight="1" x14ac:dyDescent="0.25">
      <c r="A39" s="112"/>
      <c r="B39" s="117"/>
      <c r="C39" s="117" t="s">
        <v>21</v>
      </c>
      <c r="D39" s="79" t="s">
        <v>122</v>
      </c>
      <c r="E39" s="94"/>
      <c r="F39" s="94"/>
      <c r="G39" s="123"/>
      <c r="H39" s="123"/>
      <c r="I39" s="126"/>
      <c r="J39" s="170"/>
    </row>
    <row r="40" spans="1:11" ht="21.75" customHeight="1" x14ac:dyDescent="0.25">
      <c r="A40" s="112"/>
      <c r="B40" s="117"/>
      <c r="C40" s="172"/>
      <c r="D40" s="37" t="s">
        <v>82</v>
      </c>
      <c r="E40" s="98"/>
      <c r="F40" s="98"/>
      <c r="G40" s="123"/>
      <c r="H40" s="123"/>
      <c r="I40" s="126"/>
      <c r="J40" s="170"/>
    </row>
    <row r="41" spans="1:11" ht="21.75" customHeight="1" x14ac:dyDescent="0.25">
      <c r="A41" s="112"/>
      <c r="B41" s="117"/>
      <c r="C41" s="172"/>
      <c r="D41" s="80" t="s">
        <v>123</v>
      </c>
      <c r="E41" s="98"/>
      <c r="F41" s="98"/>
      <c r="G41" s="123"/>
      <c r="H41" s="123"/>
      <c r="I41" s="126"/>
      <c r="J41" s="170"/>
    </row>
    <row r="42" spans="1:11" ht="21.75" customHeight="1" x14ac:dyDescent="0.25">
      <c r="A42" s="112"/>
      <c r="B42" s="117"/>
      <c r="C42" s="172"/>
      <c r="D42" s="37" t="s">
        <v>59</v>
      </c>
      <c r="E42" s="100"/>
      <c r="F42" s="100"/>
      <c r="G42" s="123"/>
      <c r="H42" s="123"/>
      <c r="I42" s="126"/>
      <c r="J42" s="170"/>
    </row>
    <row r="43" spans="1:11" ht="21.75" customHeight="1" x14ac:dyDescent="0.25">
      <c r="A43" s="112"/>
      <c r="B43" s="117"/>
      <c r="C43" s="116" t="s">
        <v>30</v>
      </c>
      <c r="D43" s="38" t="s">
        <v>32</v>
      </c>
      <c r="E43" s="12"/>
      <c r="F43" s="12"/>
      <c r="G43" s="123"/>
      <c r="H43" s="123"/>
      <c r="I43" s="126"/>
      <c r="J43" s="170"/>
    </row>
    <row r="44" spans="1:11" ht="21.75" customHeight="1" x14ac:dyDescent="0.25">
      <c r="A44" s="112"/>
      <c r="B44" s="117"/>
      <c r="C44" s="172"/>
      <c r="D44" s="37" t="s">
        <v>29</v>
      </c>
      <c r="E44" s="73"/>
      <c r="F44" s="73"/>
      <c r="G44" s="123"/>
      <c r="H44" s="123"/>
      <c r="I44" s="126"/>
      <c r="J44" s="170"/>
    </row>
    <row r="45" spans="1:11" ht="21.75" customHeight="1" x14ac:dyDescent="0.25">
      <c r="A45" s="112"/>
      <c r="B45" s="117"/>
      <c r="C45" s="116" t="s">
        <v>31</v>
      </c>
      <c r="D45" s="38" t="s">
        <v>33</v>
      </c>
      <c r="E45" s="12"/>
      <c r="F45" s="12"/>
      <c r="G45" s="123"/>
      <c r="H45" s="123"/>
      <c r="I45" s="126"/>
      <c r="J45" s="170"/>
    </row>
    <row r="46" spans="1:11" ht="21.75" customHeight="1" x14ac:dyDescent="0.25">
      <c r="A46" s="112"/>
      <c r="B46" s="117"/>
      <c r="C46" s="174"/>
      <c r="D46" s="43" t="s">
        <v>124</v>
      </c>
      <c r="E46" s="73"/>
      <c r="F46" s="73"/>
      <c r="G46" s="123"/>
      <c r="H46" s="123"/>
      <c r="I46" s="126"/>
      <c r="J46" s="170"/>
    </row>
    <row r="47" spans="1:11" ht="21.75" customHeight="1" x14ac:dyDescent="0.25">
      <c r="A47" s="112"/>
      <c r="B47" s="117"/>
      <c r="C47" s="53" t="s">
        <v>41</v>
      </c>
      <c r="D47" s="38" t="s">
        <v>132</v>
      </c>
      <c r="E47" s="12"/>
      <c r="F47" s="59"/>
      <c r="G47" s="123"/>
      <c r="H47" s="123"/>
      <c r="I47" s="126"/>
      <c r="J47" s="170"/>
    </row>
    <row r="48" spans="1:11" ht="87.6" customHeight="1" x14ac:dyDescent="0.25">
      <c r="A48" s="112"/>
      <c r="B48" s="117"/>
      <c r="C48" s="128" t="s">
        <v>155</v>
      </c>
      <c r="D48" s="129"/>
      <c r="E48" s="24"/>
      <c r="F48" s="34"/>
      <c r="G48" s="123"/>
      <c r="H48" s="123"/>
      <c r="I48" s="126"/>
      <c r="J48" s="170"/>
      <c r="K48" s="106"/>
    </row>
    <row r="49" spans="1:10" ht="32.25" customHeight="1" x14ac:dyDescent="0.25">
      <c r="A49" s="112"/>
      <c r="B49" s="117"/>
      <c r="C49" s="23" t="s">
        <v>34</v>
      </c>
      <c r="D49" s="90" t="s">
        <v>156</v>
      </c>
      <c r="E49" s="59"/>
      <c r="F49" s="59"/>
      <c r="G49" s="124"/>
      <c r="H49" s="124"/>
      <c r="I49" s="127"/>
      <c r="J49" s="171"/>
    </row>
    <row r="50" spans="1:10" ht="19.5" customHeight="1" x14ac:dyDescent="0.25">
      <c r="A50" s="113"/>
      <c r="B50" s="130" t="s">
        <v>64</v>
      </c>
      <c r="C50" s="130"/>
      <c r="D50" s="130"/>
      <c r="E50" s="131" t="s">
        <v>70</v>
      </c>
      <c r="F50" s="132"/>
      <c r="G50" s="131"/>
      <c r="H50" s="131"/>
      <c r="I50" s="131"/>
      <c r="J50" s="131"/>
    </row>
    <row r="51" spans="1:10" ht="19.5" customHeight="1" x14ac:dyDescent="0.25">
      <c r="A51" s="114"/>
      <c r="B51" s="130" t="s">
        <v>65</v>
      </c>
      <c r="C51" s="130"/>
      <c r="D51" s="130"/>
      <c r="E51" s="131"/>
      <c r="F51" s="131"/>
      <c r="G51" s="131"/>
      <c r="H51" s="131"/>
      <c r="I51" s="131"/>
      <c r="J51" s="131"/>
    </row>
    <row r="52" spans="1:10" ht="19.5" customHeight="1" x14ac:dyDescent="0.25">
      <c r="A52" s="114"/>
      <c r="B52" s="130" t="s">
        <v>66</v>
      </c>
      <c r="C52" s="130"/>
      <c r="D52" s="130"/>
      <c r="E52" s="131"/>
      <c r="F52" s="131"/>
      <c r="G52" s="131"/>
      <c r="H52" s="131"/>
      <c r="I52" s="131"/>
      <c r="J52" s="131"/>
    </row>
    <row r="53" spans="1:10" ht="19.5" customHeight="1" thickBot="1" x14ac:dyDescent="0.3">
      <c r="A53" s="115"/>
      <c r="B53" s="175" t="s">
        <v>68</v>
      </c>
      <c r="C53" s="175"/>
      <c r="D53" s="175"/>
      <c r="E53" s="176"/>
      <c r="F53" s="176"/>
      <c r="G53" s="176"/>
      <c r="H53" s="176"/>
      <c r="I53" s="176"/>
      <c r="J53" s="176"/>
    </row>
    <row r="54" spans="1:10" ht="21" customHeight="1" x14ac:dyDescent="0.25">
      <c r="A54" s="142" t="s">
        <v>7</v>
      </c>
      <c r="B54" s="144" t="s">
        <v>45</v>
      </c>
      <c r="C54" s="67" t="s">
        <v>46</v>
      </c>
      <c r="D54" s="75" t="s">
        <v>138</v>
      </c>
      <c r="E54" s="60"/>
      <c r="F54" s="60"/>
      <c r="G54" s="145" t="s">
        <v>8</v>
      </c>
      <c r="H54" s="145">
        <v>12</v>
      </c>
      <c r="I54" s="160">
        <v>0</v>
      </c>
      <c r="J54" s="177">
        <f>ROUND(H54*I54,2)</f>
        <v>0</v>
      </c>
    </row>
    <row r="55" spans="1:10" ht="21.75" customHeight="1" x14ac:dyDescent="0.25">
      <c r="A55" s="143"/>
      <c r="B55" s="117"/>
      <c r="C55" s="36" t="s">
        <v>54</v>
      </c>
      <c r="D55" s="45" t="s">
        <v>56</v>
      </c>
      <c r="E55" s="59"/>
      <c r="F55" s="59"/>
      <c r="G55" s="146"/>
      <c r="H55" s="146"/>
      <c r="I55" s="163"/>
      <c r="J55" s="178"/>
    </row>
    <row r="56" spans="1:10" ht="21.75" customHeight="1" x14ac:dyDescent="0.25">
      <c r="A56" s="143"/>
      <c r="B56" s="117"/>
      <c r="C56" s="36" t="s">
        <v>47</v>
      </c>
      <c r="D56" s="44" t="s">
        <v>48</v>
      </c>
      <c r="E56" s="59"/>
      <c r="F56" s="59"/>
      <c r="G56" s="146"/>
      <c r="H56" s="146"/>
      <c r="I56" s="163"/>
      <c r="J56" s="178"/>
    </row>
    <row r="57" spans="1:10" ht="21.75" customHeight="1" x14ac:dyDescent="0.25">
      <c r="A57" s="143"/>
      <c r="B57" s="117"/>
      <c r="C57" s="36" t="s">
        <v>61</v>
      </c>
      <c r="D57" s="45" t="s">
        <v>60</v>
      </c>
      <c r="E57" s="59"/>
      <c r="F57" s="59"/>
      <c r="G57" s="146"/>
      <c r="H57" s="146"/>
      <c r="I57" s="163"/>
      <c r="J57" s="178"/>
    </row>
    <row r="58" spans="1:10" ht="21.75" customHeight="1" x14ac:dyDescent="0.25">
      <c r="A58" s="143"/>
      <c r="B58" s="117"/>
      <c r="C58" s="36" t="s">
        <v>49</v>
      </c>
      <c r="D58" s="45" t="s">
        <v>109</v>
      </c>
      <c r="E58" s="59"/>
      <c r="F58" s="59"/>
      <c r="G58" s="146"/>
      <c r="H58" s="146"/>
      <c r="I58" s="163"/>
      <c r="J58" s="178"/>
    </row>
    <row r="59" spans="1:10" ht="21.75" customHeight="1" x14ac:dyDescent="0.25">
      <c r="A59" s="143"/>
      <c r="B59" s="117"/>
      <c r="C59" s="36" t="s">
        <v>50</v>
      </c>
      <c r="D59" s="42" t="s">
        <v>110</v>
      </c>
      <c r="E59" s="59"/>
      <c r="F59" s="59"/>
      <c r="G59" s="146"/>
      <c r="H59" s="146"/>
      <c r="I59" s="163"/>
      <c r="J59" s="178"/>
    </row>
    <row r="60" spans="1:10" ht="21.75" customHeight="1" x14ac:dyDescent="0.25">
      <c r="A60" s="143"/>
      <c r="B60" s="117"/>
      <c r="C60" s="36" t="s">
        <v>51</v>
      </c>
      <c r="D60" s="42" t="s">
        <v>52</v>
      </c>
      <c r="E60" s="59"/>
      <c r="F60" s="59"/>
      <c r="G60" s="146"/>
      <c r="H60" s="146"/>
      <c r="I60" s="163"/>
      <c r="J60" s="178"/>
    </row>
    <row r="61" spans="1:10" ht="21.75" customHeight="1" x14ac:dyDescent="0.25">
      <c r="A61" s="143"/>
      <c r="B61" s="117"/>
      <c r="C61" s="36" t="s">
        <v>112</v>
      </c>
      <c r="D61" s="42" t="s">
        <v>125</v>
      </c>
      <c r="E61" s="24"/>
      <c r="F61" s="59"/>
      <c r="G61" s="146"/>
      <c r="H61" s="146"/>
      <c r="I61" s="163"/>
      <c r="J61" s="178"/>
    </row>
    <row r="62" spans="1:10" ht="21.75" customHeight="1" x14ac:dyDescent="0.25">
      <c r="A62" s="143"/>
      <c r="B62" s="117"/>
      <c r="C62" s="23" t="s">
        <v>113</v>
      </c>
      <c r="D62" s="45" t="s">
        <v>131</v>
      </c>
      <c r="E62" s="24"/>
      <c r="F62" s="59"/>
      <c r="G62" s="146"/>
      <c r="H62" s="146"/>
      <c r="I62" s="163"/>
      <c r="J62" s="178"/>
    </row>
    <row r="63" spans="1:10" ht="35.450000000000003" customHeight="1" x14ac:dyDescent="0.25">
      <c r="A63" s="143"/>
      <c r="B63" s="117"/>
      <c r="C63" s="74" t="s">
        <v>136</v>
      </c>
      <c r="D63" s="59" t="s">
        <v>137</v>
      </c>
      <c r="E63" s="24"/>
      <c r="F63" s="59"/>
      <c r="G63" s="146"/>
      <c r="H63" s="146"/>
      <c r="I63" s="163"/>
      <c r="J63" s="178"/>
    </row>
    <row r="64" spans="1:10" ht="21.75" customHeight="1" x14ac:dyDescent="0.25">
      <c r="A64" s="143"/>
      <c r="B64" s="117"/>
      <c r="C64" s="36" t="s">
        <v>55</v>
      </c>
      <c r="D64" s="46" t="s">
        <v>111</v>
      </c>
      <c r="E64" s="24"/>
      <c r="F64" s="59"/>
      <c r="G64" s="146"/>
      <c r="H64" s="146"/>
      <c r="I64" s="163"/>
      <c r="J64" s="178"/>
    </row>
    <row r="65" spans="1:10" ht="21.75" customHeight="1" x14ac:dyDescent="0.25">
      <c r="A65" s="143"/>
      <c r="B65" s="117"/>
      <c r="C65" s="36" t="s">
        <v>62</v>
      </c>
      <c r="D65" s="46" t="s">
        <v>139</v>
      </c>
      <c r="E65" s="24"/>
      <c r="F65" s="59"/>
      <c r="G65" s="146"/>
      <c r="H65" s="146"/>
      <c r="I65" s="163"/>
      <c r="J65" s="178"/>
    </row>
    <row r="66" spans="1:10" ht="32.450000000000003" customHeight="1" x14ac:dyDescent="0.25">
      <c r="A66" s="143"/>
      <c r="B66" s="117"/>
      <c r="C66" s="36" t="s">
        <v>140</v>
      </c>
      <c r="D66" s="76" t="s">
        <v>133</v>
      </c>
      <c r="E66" s="24"/>
      <c r="F66" s="59"/>
      <c r="G66" s="146"/>
      <c r="H66" s="146"/>
      <c r="I66" s="163"/>
      <c r="J66" s="178"/>
    </row>
    <row r="67" spans="1:10" ht="21.75" customHeight="1" x14ac:dyDescent="0.25">
      <c r="A67" s="143"/>
      <c r="B67" s="117"/>
      <c r="C67" s="116" t="s">
        <v>53</v>
      </c>
      <c r="D67" s="38" t="s">
        <v>141</v>
      </c>
      <c r="E67" s="12"/>
      <c r="F67" s="12"/>
      <c r="G67" s="146"/>
      <c r="H67" s="146"/>
      <c r="I67" s="163"/>
      <c r="J67" s="178"/>
    </row>
    <row r="68" spans="1:10" ht="21.75" customHeight="1" x14ac:dyDescent="0.25">
      <c r="A68" s="143"/>
      <c r="B68" s="117"/>
      <c r="C68" s="117"/>
      <c r="D68" s="47" t="s">
        <v>58</v>
      </c>
      <c r="E68" s="73"/>
      <c r="F68" s="73"/>
      <c r="G68" s="146"/>
      <c r="H68" s="146"/>
      <c r="I68" s="163"/>
      <c r="J68" s="178"/>
    </row>
    <row r="69" spans="1:10" ht="21.75" customHeight="1" x14ac:dyDescent="0.25">
      <c r="A69" s="143"/>
      <c r="B69" s="117"/>
      <c r="C69" s="23" t="s">
        <v>34</v>
      </c>
      <c r="D69" s="58" t="s">
        <v>126</v>
      </c>
      <c r="E69" s="12"/>
      <c r="F69" s="59"/>
      <c r="G69" s="147"/>
      <c r="H69" s="147"/>
      <c r="I69" s="164"/>
      <c r="J69" s="179"/>
    </row>
    <row r="70" spans="1:10" ht="19.5" customHeight="1" x14ac:dyDescent="0.25">
      <c r="A70" s="138"/>
      <c r="B70" s="130" t="s">
        <v>153</v>
      </c>
      <c r="C70" s="130"/>
      <c r="D70" s="130"/>
      <c r="E70" s="131"/>
      <c r="F70" s="131"/>
      <c r="G70" s="131"/>
      <c r="H70" s="131"/>
      <c r="I70" s="131"/>
      <c r="J70" s="154"/>
    </row>
    <row r="71" spans="1:10" ht="19.5" customHeight="1" thickBot="1" x14ac:dyDescent="0.3">
      <c r="A71" s="139"/>
      <c r="B71" s="148" t="s">
        <v>154</v>
      </c>
      <c r="C71" s="148"/>
      <c r="D71" s="148"/>
      <c r="E71" s="149"/>
      <c r="F71" s="149"/>
      <c r="G71" s="149"/>
      <c r="H71" s="149"/>
      <c r="I71" s="149"/>
      <c r="J71" s="150"/>
    </row>
    <row r="72" spans="1:10" ht="21.75" customHeight="1" x14ac:dyDescent="0.25">
      <c r="A72" s="137" t="s">
        <v>42</v>
      </c>
      <c r="B72" s="135" t="s">
        <v>84</v>
      </c>
      <c r="C72" s="68" t="s">
        <v>85</v>
      </c>
      <c r="D72" s="69" t="s">
        <v>86</v>
      </c>
      <c r="E72" s="70"/>
      <c r="F72" s="70"/>
      <c r="G72" s="157" t="s">
        <v>8</v>
      </c>
      <c r="H72" s="159">
        <v>1</v>
      </c>
      <c r="I72" s="160">
        <v>0</v>
      </c>
      <c r="J72" s="151">
        <f>ROUND(H72*I72,2)</f>
        <v>0</v>
      </c>
    </row>
    <row r="73" spans="1:10" ht="21.75" customHeight="1" x14ac:dyDescent="0.25">
      <c r="A73" s="138"/>
      <c r="B73" s="136"/>
      <c r="C73" s="65" t="s">
        <v>87</v>
      </c>
      <c r="D73" s="50" t="s">
        <v>88</v>
      </c>
      <c r="E73" s="49"/>
      <c r="F73" s="49"/>
      <c r="G73" s="158"/>
      <c r="H73" s="146"/>
      <c r="I73" s="161"/>
      <c r="J73" s="152"/>
    </row>
    <row r="74" spans="1:10" ht="21.75" customHeight="1" x14ac:dyDescent="0.25">
      <c r="A74" s="138"/>
      <c r="B74" s="136"/>
      <c r="C74" s="65" t="s">
        <v>89</v>
      </c>
      <c r="D74" s="50" t="s">
        <v>90</v>
      </c>
      <c r="E74" s="49"/>
      <c r="F74" s="49"/>
      <c r="G74" s="158"/>
      <c r="H74" s="146"/>
      <c r="I74" s="161"/>
      <c r="J74" s="152"/>
    </row>
    <row r="75" spans="1:10" ht="31.5" customHeight="1" x14ac:dyDescent="0.25">
      <c r="A75" s="138"/>
      <c r="B75" s="136"/>
      <c r="C75" s="65" t="s">
        <v>41</v>
      </c>
      <c r="D75" s="51" t="s">
        <v>127</v>
      </c>
      <c r="E75" s="49"/>
      <c r="F75" s="49"/>
      <c r="G75" s="158"/>
      <c r="H75" s="146"/>
      <c r="I75" s="161"/>
      <c r="J75" s="152"/>
    </row>
    <row r="76" spans="1:10" ht="22.15" customHeight="1" x14ac:dyDescent="0.25">
      <c r="A76" s="138"/>
      <c r="B76" s="136"/>
      <c r="C76" s="66" t="s">
        <v>91</v>
      </c>
      <c r="D76" s="51" t="s">
        <v>92</v>
      </c>
      <c r="E76" s="49"/>
      <c r="F76" s="49"/>
      <c r="G76" s="158"/>
      <c r="H76" s="146"/>
      <c r="I76" s="161"/>
      <c r="J76" s="152"/>
    </row>
    <row r="77" spans="1:10" ht="32.25" customHeight="1" x14ac:dyDescent="0.25">
      <c r="A77" s="138"/>
      <c r="B77" s="136"/>
      <c r="C77" s="52" t="s">
        <v>93</v>
      </c>
      <c r="D77" s="50" t="s">
        <v>151</v>
      </c>
      <c r="E77" s="49"/>
      <c r="F77" s="49"/>
      <c r="G77" s="158"/>
      <c r="H77" s="146"/>
      <c r="I77" s="161"/>
      <c r="J77" s="152"/>
    </row>
    <row r="78" spans="1:10" ht="21.75" customHeight="1" x14ac:dyDescent="0.25">
      <c r="A78" s="138"/>
      <c r="B78" s="136"/>
      <c r="C78" s="65" t="s">
        <v>128</v>
      </c>
      <c r="D78" s="50" t="s">
        <v>129</v>
      </c>
      <c r="E78" s="49"/>
      <c r="F78" s="49"/>
      <c r="G78" s="158"/>
      <c r="H78" s="146"/>
      <c r="I78" s="161"/>
      <c r="J78" s="152"/>
    </row>
    <row r="79" spans="1:10" ht="20.25" customHeight="1" x14ac:dyDescent="0.25">
      <c r="A79" s="138"/>
      <c r="B79" s="136"/>
      <c r="C79" s="155" t="s">
        <v>94</v>
      </c>
      <c r="D79" s="101" t="s">
        <v>150</v>
      </c>
      <c r="E79" s="102"/>
      <c r="F79" s="102"/>
      <c r="G79" s="158"/>
      <c r="H79" s="146"/>
      <c r="I79" s="161"/>
      <c r="J79" s="152"/>
    </row>
    <row r="80" spans="1:10" ht="20.25" customHeight="1" x14ac:dyDescent="0.25">
      <c r="A80" s="138"/>
      <c r="B80" s="136"/>
      <c r="C80" s="156"/>
      <c r="D80" s="103" t="s">
        <v>149</v>
      </c>
      <c r="E80" s="104"/>
      <c r="F80" s="104"/>
      <c r="G80" s="158"/>
      <c r="H80" s="146"/>
      <c r="I80" s="161"/>
      <c r="J80" s="152"/>
    </row>
    <row r="81" spans="1:10" ht="21.75" customHeight="1" x14ac:dyDescent="0.25">
      <c r="A81" s="138"/>
      <c r="B81" s="136"/>
      <c r="C81" s="65" t="s">
        <v>95</v>
      </c>
      <c r="D81" s="50" t="s">
        <v>152</v>
      </c>
      <c r="E81" s="49"/>
      <c r="F81" s="49"/>
      <c r="G81" s="158"/>
      <c r="H81" s="146"/>
      <c r="I81" s="161"/>
      <c r="J81" s="152"/>
    </row>
    <row r="82" spans="1:10" ht="21.75" customHeight="1" x14ac:dyDescent="0.25">
      <c r="A82" s="138"/>
      <c r="B82" s="136"/>
      <c r="C82" s="155" t="s">
        <v>96</v>
      </c>
      <c r="D82" s="105" t="s">
        <v>148</v>
      </c>
      <c r="E82" s="102"/>
      <c r="F82" s="102"/>
      <c r="G82" s="158"/>
      <c r="H82" s="146"/>
      <c r="I82" s="161"/>
      <c r="J82" s="152"/>
    </row>
    <row r="83" spans="1:10" ht="21.75" customHeight="1" x14ac:dyDescent="0.25">
      <c r="A83" s="138"/>
      <c r="B83" s="136"/>
      <c r="C83" s="156"/>
      <c r="D83" s="100" t="s">
        <v>147</v>
      </c>
      <c r="E83" s="104"/>
      <c r="F83" s="104"/>
      <c r="G83" s="158"/>
      <c r="H83" s="146"/>
      <c r="I83" s="161"/>
      <c r="J83" s="152"/>
    </row>
    <row r="84" spans="1:10" ht="21.75" customHeight="1" x14ac:dyDescent="0.25">
      <c r="A84" s="138"/>
      <c r="B84" s="136"/>
      <c r="C84" s="66" t="s">
        <v>97</v>
      </c>
      <c r="D84" s="50" t="s">
        <v>98</v>
      </c>
      <c r="E84" s="49"/>
      <c r="F84" s="49"/>
      <c r="G84" s="158"/>
      <c r="H84" s="146"/>
      <c r="I84" s="161"/>
      <c r="J84" s="152"/>
    </row>
    <row r="85" spans="1:10" ht="21.75" customHeight="1" x14ac:dyDescent="0.25">
      <c r="A85" s="138"/>
      <c r="B85" s="136"/>
      <c r="C85" s="66" t="s">
        <v>99</v>
      </c>
      <c r="D85" s="50" t="s">
        <v>100</v>
      </c>
      <c r="E85" s="49"/>
      <c r="F85" s="49"/>
      <c r="G85" s="158"/>
      <c r="H85" s="146"/>
      <c r="I85" s="161"/>
      <c r="J85" s="152"/>
    </row>
    <row r="86" spans="1:10" ht="60" customHeight="1" x14ac:dyDescent="0.25">
      <c r="A86" s="138"/>
      <c r="B86" s="136"/>
      <c r="C86" s="52" t="s">
        <v>130</v>
      </c>
      <c r="D86" s="50" t="s">
        <v>101</v>
      </c>
      <c r="E86" s="49"/>
      <c r="F86" s="49"/>
      <c r="G86" s="158"/>
      <c r="H86" s="146"/>
      <c r="I86" s="161"/>
      <c r="J86" s="152"/>
    </row>
    <row r="87" spans="1:10" ht="36.75" customHeight="1" x14ac:dyDescent="0.25">
      <c r="A87" s="138"/>
      <c r="B87" s="136"/>
      <c r="C87" s="65" t="s">
        <v>102</v>
      </c>
      <c r="D87" s="51" t="s">
        <v>144</v>
      </c>
      <c r="E87" s="49"/>
      <c r="F87" s="49"/>
      <c r="G87" s="158"/>
      <c r="H87" s="146"/>
      <c r="I87" s="161"/>
      <c r="J87" s="152"/>
    </row>
    <row r="88" spans="1:10" ht="21.75" customHeight="1" x14ac:dyDescent="0.25">
      <c r="A88" s="138"/>
      <c r="B88" s="136"/>
      <c r="C88" s="65" t="s">
        <v>103</v>
      </c>
      <c r="D88" s="50" t="s">
        <v>104</v>
      </c>
      <c r="E88" s="49"/>
      <c r="F88" s="49"/>
      <c r="G88" s="158"/>
      <c r="H88" s="146"/>
      <c r="I88" s="161"/>
      <c r="J88" s="152"/>
    </row>
    <row r="89" spans="1:10" ht="21.75" customHeight="1" x14ac:dyDescent="0.25">
      <c r="A89" s="138"/>
      <c r="B89" s="136"/>
      <c r="C89" s="65" t="s">
        <v>105</v>
      </c>
      <c r="D89" s="65" t="s">
        <v>106</v>
      </c>
      <c r="E89" s="49"/>
      <c r="F89" s="49"/>
      <c r="G89" s="156"/>
      <c r="H89" s="147"/>
      <c r="I89" s="162"/>
      <c r="J89" s="153"/>
    </row>
    <row r="90" spans="1:10" ht="19.5" customHeight="1" x14ac:dyDescent="0.25">
      <c r="A90" s="138"/>
      <c r="B90" s="130" t="s">
        <v>107</v>
      </c>
      <c r="C90" s="130"/>
      <c r="D90" s="130"/>
      <c r="E90" s="131"/>
      <c r="F90" s="131"/>
      <c r="G90" s="131"/>
      <c r="H90" s="131"/>
      <c r="I90" s="131"/>
      <c r="J90" s="154"/>
    </row>
    <row r="91" spans="1:10" ht="19.5" customHeight="1" thickBot="1" x14ac:dyDescent="0.3">
      <c r="A91" s="139"/>
      <c r="B91" s="148" t="s">
        <v>108</v>
      </c>
      <c r="C91" s="148"/>
      <c r="D91" s="148"/>
      <c r="E91" s="149"/>
      <c r="F91" s="149"/>
      <c r="G91" s="149"/>
      <c r="H91" s="149"/>
      <c r="I91" s="149"/>
      <c r="J91" s="150"/>
    </row>
    <row r="92" spans="1:10" s="1" customFormat="1" ht="21" customHeight="1" thickTop="1" x14ac:dyDescent="0.25">
      <c r="A92" s="56" t="s">
        <v>35</v>
      </c>
      <c r="B92" s="133" t="s">
        <v>12</v>
      </c>
      <c r="C92" s="133"/>
      <c r="D92" s="133"/>
      <c r="E92" s="133"/>
      <c r="F92" s="133"/>
      <c r="G92" s="133"/>
      <c r="H92" s="133"/>
      <c r="I92" s="134"/>
      <c r="J92" s="29">
        <f>SUM(J11+J54+J72)</f>
        <v>0</v>
      </c>
    </row>
    <row r="93" spans="1:10" s="1" customFormat="1" ht="21" customHeight="1" x14ac:dyDescent="0.25">
      <c r="A93" s="7" t="s">
        <v>43</v>
      </c>
      <c r="B93" s="140" t="s">
        <v>36</v>
      </c>
      <c r="C93" s="141"/>
      <c r="D93" s="141"/>
      <c r="E93" s="141"/>
      <c r="F93" s="81"/>
      <c r="G93" s="57">
        <v>25</v>
      </c>
      <c r="H93" s="61" t="s">
        <v>37</v>
      </c>
      <c r="I93" s="31" t="s">
        <v>13</v>
      </c>
      <c r="J93" s="30">
        <f>ROUND(J92/100*G93,2)</f>
        <v>0</v>
      </c>
    </row>
    <row r="94" spans="1:10" s="1" customFormat="1" ht="21" customHeight="1" x14ac:dyDescent="0.25">
      <c r="A94" s="7" t="s">
        <v>44</v>
      </c>
      <c r="B94" s="109" t="s">
        <v>14</v>
      </c>
      <c r="C94" s="110"/>
      <c r="D94" s="110"/>
      <c r="E94" s="110"/>
      <c r="F94" s="110"/>
      <c r="G94" s="110"/>
      <c r="H94" s="110"/>
      <c r="I94" s="111"/>
      <c r="J94" s="30">
        <f>SUM(J92:J93)</f>
        <v>0</v>
      </c>
    </row>
    <row r="96" spans="1:10" x14ac:dyDescent="0.25">
      <c r="B96" s="27" t="s">
        <v>38</v>
      </c>
    </row>
    <row r="97" spans="2:10" ht="57.6" customHeight="1" x14ac:dyDescent="0.25">
      <c r="B97" s="107" t="s">
        <v>157</v>
      </c>
      <c r="C97" s="108"/>
      <c r="D97" s="108"/>
      <c r="E97" s="108"/>
      <c r="F97" s="108"/>
      <c r="G97" s="108"/>
      <c r="H97" s="108"/>
      <c r="I97" s="108"/>
      <c r="J97" s="108"/>
    </row>
    <row r="98" spans="2:10" x14ac:dyDescent="0.25">
      <c r="B98" s="32" t="s">
        <v>40</v>
      </c>
      <c r="C98" s="28"/>
    </row>
    <row r="99" spans="2:10" x14ac:dyDescent="0.25">
      <c r="B99" s="33" t="s">
        <v>39</v>
      </c>
      <c r="C99" s="1"/>
    </row>
    <row r="100" spans="2:10" x14ac:dyDescent="0.25">
      <c r="B100" s="33" t="s">
        <v>69</v>
      </c>
      <c r="C100" s="1"/>
    </row>
    <row r="101" spans="2:10" x14ac:dyDescent="0.25">
      <c r="B101" s="33"/>
      <c r="C101" s="1"/>
    </row>
    <row r="102" spans="2:10" x14ac:dyDescent="0.25">
      <c r="C102" s="1"/>
    </row>
  </sheetData>
  <mergeCells count="52">
    <mergeCell ref="J54:J69"/>
    <mergeCell ref="C67:C68"/>
    <mergeCell ref="B70:D70"/>
    <mergeCell ref="E70:J70"/>
    <mergeCell ref="B71:D71"/>
    <mergeCell ref="C9:D9"/>
    <mergeCell ref="C10:D10"/>
    <mergeCell ref="E71:J71"/>
    <mergeCell ref="J11:J49"/>
    <mergeCell ref="C19:C24"/>
    <mergeCell ref="C26:C28"/>
    <mergeCell ref="C31:C33"/>
    <mergeCell ref="C34:C37"/>
    <mergeCell ref="B51:D51"/>
    <mergeCell ref="E51:J51"/>
    <mergeCell ref="C39:C42"/>
    <mergeCell ref="C43:C44"/>
    <mergeCell ref="C45:C46"/>
    <mergeCell ref="B53:D53"/>
    <mergeCell ref="E53:J53"/>
    <mergeCell ref="B93:E93"/>
    <mergeCell ref="A54:A71"/>
    <mergeCell ref="B54:B69"/>
    <mergeCell ref="G54:G69"/>
    <mergeCell ref="H54:H69"/>
    <mergeCell ref="B91:D91"/>
    <mergeCell ref="E91:J91"/>
    <mergeCell ref="J72:J89"/>
    <mergeCell ref="B90:D90"/>
    <mergeCell ref="E90:J90"/>
    <mergeCell ref="C82:C83"/>
    <mergeCell ref="C79:C80"/>
    <mergeCell ref="G72:G89"/>
    <mergeCell ref="H72:H89"/>
    <mergeCell ref="I72:I89"/>
    <mergeCell ref="I54:I69"/>
    <mergeCell ref="B97:J97"/>
    <mergeCell ref="B94:I94"/>
    <mergeCell ref="A11:A53"/>
    <mergeCell ref="B11:B49"/>
    <mergeCell ref="C11:C17"/>
    <mergeCell ref="G11:G49"/>
    <mergeCell ref="H11:H49"/>
    <mergeCell ref="I11:I49"/>
    <mergeCell ref="C48:D48"/>
    <mergeCell ref="B50:D50"/>
    <mergeCell ref="E50:J50"/>
    <mergeCell ref="B92:I92"/>
    <mergeCell ref="B52:D52"/>
    <mergeCell ref="E52:J52"/>
    <mergeCell ref="B72:B89"/>
    <mergeCell ref="A72:A91"/>
  </mergeCells>
  <pageMargins left="0.19685039370078741" right="0.15748031496062992" top="0.74803149606299213" bottom="0.74803149606299213" header="0.31496062992125984" footer="0.31496062992125984"/>
  <pageSetup paperSize="9" scale="5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ASOO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2023-05-18T19:36:35Z</dcterms:created>
  <dcterms:modified xsi:type="dcterms:W3CDTF">2026-05-22T12:43:33Z</dcterms:modified>
</cp:coreProperties>
</file>