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lobucar\Downloads\"/>
    </mc:Choice>
  </mc:AlternateContent>
  <xr:revisionPtr revIDLastSave="0" documentId="13_ncr:1_{7B60F155-283F-43DE-A1FF-D0437605AF7D}" xr6:coauthVersionLast="47" xr6:coauthVersionMax="47" xr10:uidLastSave="{00000000-0000-0000-0000-000000000000}"/>
  <bookViews>
    <workbookView xWindow="-120" yWindow="-120" windowWidth="29040" windowHeight="15720" xr2:uid="{C42A7E9B-3DE5-4CB4-8DFC-4392989ECAB6}"/>
  </bookViews>
  <sheets>
    <sheet name="Pomoćni radnik u domaćinstvu s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1" i="2"/>
  <c r="C6" i="2"/>
  <c r="T16" i="2"/>
  <c r="S16" i="2"/>
  <c r="R16" i="2"/>
  <c r="Q16" i="2"/>
  <c r="P16" i="2"/>
  <c r="O16" i="2"/>
  <c r="N16" i="2"/>
  <c r="M16" i="2"/>
  <c r="L16" i="2"/>
  <c r="K16" i="2"/>
  <c r="J16" i="2"/>
  <c r="R15" i="2"/>
  <c r="Q15" i="2"/>
  <c r="P15" i="2"/>
  <c r="O15" i="2"/>
  <c r="N15" i="2"/>
  <c r="M15" i="2"/>
  <c r="L15" i="2"/>
  <c r="K15" i="2"/>
  <c r="J15" i="2"/>
  <c r="R14" i="2"/>
  <c r="Q14" i="2"/>
  <c r="P14" i="2"/>
  <c r="O14" i="2"/>
  <c r="N14" i="2"/>
  <c r="M14" i="2"/>
  <c r="L14" i="2"/>
  <c r="K14" i="2"/>
  <c r="J14" i="2"/>
  <c r="R13" i="2"/>
  <c r="Q13" i="2"/>
  <c r="P13" i="2"/>
  <c r="O13" i="2"/>
  <c r="N13" i="2"/>
  <c r="M13" i="2"/>
  <c r="L13" i="2"/>
  <c r="K13" i="2"/>
  <c r="J13" i="2"/>
  <c r="R10" i="2"/>
  <c r="Q10" i="2"/>
  <c r="P10" i="2"/>
  <c r="O10" i="2"/>
  <c r="N10" i="2"/>
  <c r="M10" i="2"/>
  <c r="L10" i="2"/>
  <c r="K10" i="2"/>
  <c r="J10" i="2"/>
  <c r="R9" i="2"/>
  <c r="Q9" i="2"/>
  <c r="P9" i="2"/>
  <c r="O9" i="2"/>
  <c r="N9" i="2"/>
  <c r="M9" i="2"/>
  <c r="L9" i="2"/>
  <c r="K9" i="2"/>
  <c r="J9" i="2"/>
  <c r="R8" i="2"/>
  <c r="Q8" i="2"/>
  <c r="P8" i="2"/>
  <c r="O8" i="2"/>
  <c r="N8" i="2"/>
  <c r="M8" i="2"/>
  <c r="L8" i="2"/>
  <c r="K8" i="2"/>
  <c r="J8" i="2"/>
  <c r="R5" i="2"/>
  <c r="Q5" i="2"/>
  <c r="P5" i="2"/>
  <c r="O5" i="2"/>
  <c r="N5" i="2"/>
  <c r="M5" i="2"/>
  <c r="L5" i="2"/>
  <c r="K5" i="2"/>
  <c r="J5" i="2"/>
  <c r="R4" i="2"/>
  <c r="Q4" i="2"/>
  <c r="P4" i="2"/>
  <c r="O4" i="2"/>
  <c r="N4" i="2"/>
  <c r="M4" i="2"/>
  <c r="L4" i="2"/>
  <c r="K4" i="2"/>
  <c r="J4" i="2"/>
  <c r="R3" i="2"/>
  <c r="Q3" i="2"/>
  <c r="P3" i="2"/>
  <c r="O3" i="2"/>
  <c r="N3" i="2"/>
  <c r="M3" i="2"/>
  <c r="L3" i="2"/>
  <c r="K3" i="2"/>
  <c r="J3" i="2"/>
  <c r="R2" i="2"/>
  <c r="Q2" i="2"/>
  <c r="P2" i="2"/>
  <c r="O2" i="2"/>
  <c r="N2" i="2"/>
  <c r="M2" i="2"/>
  <c r="L2" i="2"/>
  <c r="K2" i="2"/>
  <c r="J2" i="2"/>
  <c r="J11" i="2" l="1"/>
  <c r="T10" i="2"/>
  <c r="R11" i="2"/>
  <c r="N11" i="2"/>
  <c r="M17" i="2"/>
  <c r="Q17" i="2"/>
  <c r="S15" i="2"/>
  <c r="J17" i="2"/>
  <c r="N17" i="2"/>
  <c r="R17" i="2"/>
  <c r="T15" i="2"/>
  <c r="K17" i="2"/>
  <c r="O17" i="2"/>
  <c r="T14" i="2"/>
  <c r="P17" i="2"/>
  <c r="S14" i="2"/>
  <c r="S13" i="2"/>
  <c r="T13" i="2"/>
  <c r="S10" i="2"/>
  <c r="S8" i="2"/>
  <c r="K11" i="2"/>
  <c r="O11" i="2"/>
  <c r="M11" i="2"/>
  <c r="Q11" i="2"/>
  <c r="P11" i="2"/>
  <c r="S9" i="2"/>
  <c r="T9" i="2"/>
  <c r="T8" i="2"/>
  <c r="S2" i="2"/>
  <c r="T5" i="2"/>
  <c r="T2" i="2"/>
  <c r="Q6" i="2"/>
  <c r="R6" i="2"/>
  <c r="N6" i="2"/>
  <c r="J6" i="2"/>
  <c r="P6" i="2"/>
  <c r="O6" i="2"/>
  <c r="M6" i="2"/>
  <c r="S4" i="2"/>
  <c r="T4" i="2"/>
  <c r="K6" i="2"/>
  <c r="S3" i="2"/>
  <c r="T3" i="2"/>
  <c r="S5" i="2"/>
  <c r="S11" i="2" l="1"/>
  <c r="V11" i="2" s="1"/>
  <c r="T17" i="2"/>
  <c r="W17" i="2" s="1"/>
  <c r="S17" i="2"/>
  <c r="V17" i="2" s="1"/>
  <c r="T11" i="2"/>
  <c r="W11" i="2" s="1"/>
  <c r="S6" i="2"/>
  <c r="V6" i="2" s="1"/>
  <c r="T6" i="2"/>
  <c r="W6" i="2" s="1"/>
</calcChain>
</file>

<file path=xl/sharedStrings.xml><?xml version="1.0" encoding="utf-8"?>
<sst xmlns="http://schemas.openxmlformats.org/spreadsheetml/2006/main" count="68" uniqueCount="30">
  <si>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</si>
  <si>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</si>
  <si>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</si>
  <si>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</si>
  <si>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</si>
  <si>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</si>
  <si>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</si>
  <si>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</si>
  <si>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</si>
  <si>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</si>
  <si>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</si>
  <si>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</si>
  <si>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</si>
  <si>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</si>
  <si>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</si>
  <si>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</si>
  <si>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</si>
  <si>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</si>
  <si>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</si>
  <si>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RADNI PROCESI ČIŠĆENJA 
I ODRŽAVANJA PROSTORA 
SMJEŠTAJNOG OBJEKTA</t>
  </si>
  <si>
    <t>RADNI PROCESI UREĐENJA 
UNUTARNJIH PROSTORA 
SMJEŠTAJNOG OBJEKTA</t>
  </si>
  <si>
    <t>PROFESIONALNI PRIBOR U                                                                                DOMAĆINSTVU SMJEŠTAJNOG OBJEKTA</t>
  </si>
  <si>
    <t>SREDSTVA ZA RAD U DOMAĆINSTVU                                                           SMJEŠTAJNOG OBJEKTA</t>
  </si>
  <si>
    <t>OPREMA I INVENTAR ZA RAD                                                                                 DOMAĆINSTVA SMJEŠTAJNOG OBJEKTA_x0002_</t>
  </si>
  <si>
    <t>HIGIJENA I ZAŠTITA 
OKOLIŠA U DOMAĆINSTVU 
SMJEŠTAJNOG OBJEKTA</t>
  </si>
  <si>
    <t>OSNOVE RADA U DOMAĆINSTVU                                                                          SMJEŠTAJNOG OBJEKTA</t>
  </si>
  <si>
    <t>RADNA KOMUNIKACIJA U 
DOMAĆINSTVU SMJEŠTAJNOG OBJEKTA</t>
  </si>
  <si>
    <t>INFORMACIJSKO-KOMUNIKACIJSKA TEHNOLOGIJA U UGOSTITELJSTVU</t>
  </si>
  <si>
    <t xml:space="preserve">KORIŠTENJE OPREME I 
INVENTARA ZA RAD U DOMAĆINSTVU SMJEŠTAJNOG OBJEKTA </t>
  </si>
  <si>
    <t>PRANJE I ODRŽAVANJE 
RUBLJA U DOMAĆINSTVU 
SMJEŠTAJNOG OBJEKTA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</si>
</sst>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 4" xfId="1" xr:uid="{75E6EDF1-3835-4021-96B8-6BBEE1E2B9C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305606</xdr:colOff>
      <xdr:row>62</xdr:row>
      <xdr:rowOff>77240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EC18769-3633-E779-B844-DD1C8B65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7686675"/>
          <a:ext cx="5772956" cy="744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65FD-AFB3-4EC1-8379-3CAEEAB5BA0A}">
  <dimension ref="A1:X17"/>
  <sheetViews>
    <sheetView tabSelected="1" topLeftCell="A2" workbookViewId="0">
      <selection activeCell="R54" sqref="R54"/>
    </sheetView>
  </sheetViews>
  <sheetFormatPr defaultColWidth="9.28515625" defaultRowHeight="13.5" x14ac:dyDescent="0.25"/>
  <cols>
    <col min="1" max="1" width="11.7109375" style="27" customWidth="1"/>
    <col min="2" max="2" width="31.140625" style="28" customWidth="1"/>
    <col min="3" max="3" width="9.42578125" style="27" customWidth="1"/>
    <col min="4" max="9" width="5.7109375" style="27" customWidth="1"/>
    <col min="10" max="11" width="7.140625" style="27" customWidth="1"/>
    <col min="12" max="12" width="9" style="27" customWidth="1"/>
    <col min="13" max="13" width="7.85546875" style="27" customWidth="1"/>
    <col min="14" max="14" width="7.7109375" style="27" customWidth="1"/>
    <col min="15" max="15" width="7.28515625" style="27" customWidth="1"/>
    <col min="16" max="16" width="7.5703125" style="27" customWidth="1"/>
    <col min="17" max="17" width="6.42578125" style="27" customWidth="1"/>
    <col min="18" max="18" width="7.42578125" style="27" customWidth="1"/>
    <col min="19" max="19" width="8.85546875" style="27" customWidth="1"/>
    <col min="20" max="20" width="9.28515625" style="27"/>
    <col min="21" max="21" width="7.42578125" style="13" customWidth="1"/>
    <col min="22" max="16384" width="9.28515625" style="13"/>
  </cols>
  <sheetData>
    <row r="1" spans="1:24" s="4" customFormat="1" ht="54" x14ac:dyDescent="0.25">
      <c r="A1" s="1" t="s">
        <v>0</v>
      </c>
      <c r="B1" s="1" t="s">
        <v>1</v>
      </c>
      <c r="C1" s="2" t="s">
        <v>2</v>
      </c>
      <c r="D1" s="31" t="s">
        <v>3</v>
      </c>
      <c r="E1" s="31"/>
      <c r="F1" s="32" t="s">
        <v>4</v>
      </c>
      <c r="G1" s="33"/>
      <c r="H1" s="31" t="s">
        <v>5</v>
      </c>
      <c r="I1" s="34"/>
      <c r="J1" s="3" t="s">
        <v>6</v>
      </c>
      <c r="K1" s="3" t="s">
        <v>7</v>
      </c>
      <c r="L1" s="1" t="s">
        <v>8</v>
      </c>
      <c r="M1" s="29" t="s">
        <v>9</v>
      </c>
      <c r="N1" s="29"/>
      <c r="O1" s="29" t="s">
        <v>10</v>
      </c>
      <c r="P1" s="30"/>
      <c r="Q1" s="29" t="s">
        <v>11</v>
      </c>
      <c r="R1" s="30"/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</row>
    <row r="2" spans="1:24" ht="40.5" x14ac:dyDescent="0.25">
      <c r="A2" s="1">
        <v>1</v>
      </c>
      <c r="B2" s="14" t="s">
        <v>24</v>
      </c>
      <c r="C2" s="5">
        <v>6</v>
      </c>
      <c r="D2" s="6">
        <v>70</v>
      </c>
      <c r="E2" s="6">
        <v>80</v>
      </c>
      <c r="F2" s="7">
        <v>25</v>
      </c>
      <c r="G2" s="7">
        <v>35</v>
      </c>
      <c r="H2" s="8">
        <v>5</v>
      </c>
      <c r="I2" s="8">
        <v>10</v>
      </c>
      <c r="J2" s="9">
        <f>C2*F2/100</f>
        <v>1.5</v>
      </c>
      <c r="K2" s="9">
        <f>C2*G2/100</f>
        <v>2.1</v>
      </c>
      <c r="L2" s="10">
        <f>C2*25</f>
        <v>150</v>
      </c>
      <c r="M2" s="11">
        <f>C2*25*D2/100</f>
        <v>105</v>
      </c>
      <c r="N2" s="11">
        <f>C2*25*E2/100</f>
        <v>120</v>
      </c>
      <c r="O2" s="11">
        <f>C2*25*F2/100</f>
        <v>37.5</v>
      </c>
      <c r="P2" s="11">
        <f>C2*25*G2/100</f>
        <v>52.5</v>
      </c>
      <c r="Q2" s="11">
        <f>C2*25*H2/100</f>
        <v>7.5</v>
      </c>
      <c r="R2" s="11">
        <f>C2*25*I2/100</f>
        <v>15</v>
      </c>
      <c r="S2" s="11">
        <f>M2+O2</f>
        <v>142.5</v>
      </c>
      <c r="T2" s="11">
        <f>N2+P2</f>
        <v>172.5</v>
      </c>
      <c r="U2" s="12"/>
      <c r="V2" s="12"/>
      <c r="W2" s="12"/>
      <c r="X2" s="12"/>
    </row>
    <row r="3" spans="1:24" ht="22.5" customHeight="1" x14ac:dyDescent="0.25">
      <c r="A3" s="1">
        <v>1</v>
      </c>
      <c r="B3" s="14" t="s">
        <v>22</v>
      </c>
      <c r="C3" s="5">
        <v>6</v>
      </c>
      <c r="D3" s="6">
        <v>30</v>
      </c>
      <c r="E3" s="6">
        <v>40</v>
      </c>
      <c r="F3" s="7">
        <v>60</v>
      </c>
      <c r="G3" s="7">
        <v>70</v>
      </c>
      <c r="H3" s="8">
        <v>10</v>
      </c>
      <c r="I3" s="8">
        <v>20</v>
      </c>
      <c r="J3" s="15">
        <f t="shared" ref="J3:J5" si="0">C3*F3/100</f>
        <v>3.6</v>
      </c>
      <c r="K3" s="15">
        <f t="shared" ref="K3:K5" si="1">C3*G3/100</f>
        <v>4.2</v>
      </c>
      <c r="L3" s="16">
        <f t="shared" ref="L3:L5" si="2">C3*25</f>
        <v>150</v>
      </c>
      <c r="M3" s="17">
        <f t="shared" ref="M3:M5" si="3">C3*25*D3/100</f>
        <v>45</v>
      </c>
      <c r="N3" s="17">
        <f t="shared" ref="N3:N5" si="4">C3*25*E3/100</f>
        <v>60</v>
      </c>
      <c r="O3" s="17">
        <f t="shared" ref="O3:O5" si="5">C3*25*F3/100</f>
        <v>90</v>
      </c>
      <c r="P3" s="17">
        <f t="shared" ref="P3:P5" si="6">C3*25*G3/100</f>
        <v>105</v>
      </c>
      <c r="Q3" s="17">
        <f t="shared" ref="Q3:Q5" si="7">C3*25*H3/100</f>
        <v>15</v>
      </c>
      <c r="R3" s="17">
        <f t="shared" ref="R3:R5" si="8">C3*25*I3/100</f>
        <v>30</v>
      </c>
      <c r="S3" s="17">
        <f t="shared" ref="S3:T5" si="9">M3+O3</f>
        <v>135</v>
      </c>
      <c r="T3" s="17">
        <f t="shared" si="9"/>
        <v>165</v>
      </c>
      <c r="U3" s="12"/>
      <c r="V3" s="12"/>
      <c r="W3" s="12"/>
      <c r="X3" s="12"/>
    </row>
    <row r="4" spans="1:24" ht="27" customHeight="1" x14ac:dyDescent="0.25">
      <c r="A4" s="1">
        <v>1</v>
      </c>
      <c r="B4" s="14" t="s">
        <v>21</v>
      </c>
      <c r="C4" s="5">
        <v>7</v>
      </c>
      <c r="D4" s="6">
        <v>30</v>
      </c>
      <c r="E4" s="6">
        <v>40</v>
      </c>
      <c r="F4" s="7">
        <v>60</v>
      </c>
      <c r="G4" s="7">
        <v>70</v>
      </c>
      <c r="H4" s="8">
        <v>10</v>
      </c>
      <c r="I4" s="8">
        <v>20</v>
      </c>
      <c r="J4" s="15">
        <f t="shared" si="0"/>
        <v>4.2</v>
      </c>
      <c r="K4" s="15">
        <f t="shared" si="1"/>
        <v>4.9000000000000004</v>
      </c>
      <c r="L4" s="16">
        <f t="shared" si="2"/>
        <v>175</v>
      </c>
      <c r="M4" s="17">
        <f t="shared" si="3"/>
        <v>52.5</v>
      </c>
      <c r="N4" s="17">
        <f t="shared" si="4"/>
        <v>70</v>
      </c>
      <c r="O4" s="17">
        <f t="shared" si="5"/>
        <v>105</v>
      </c>
      <c r="P4" s="17">
        <f t="shared" si="6"/>
        <v>122.5</v>
      </c>
      <c r="Q4" s="17">
        <f t="shared" si="7"/>
        <v>17.5</v>
      </c>
      <c r="R4" s="17">
        <f t="shared" si="8"/>
        <v>35</v>
      </c>
      <c r="S4" s="17">
        <f t="shared" si="9"/>
        <v>157.5</v>
      </c>
      <c r="T4" s="17">
        <f t="shared" si="9"/>
        <v>192.5</v>
      </c>
      <c r="U4" s="12"/>
      <c r="V4" s="12"/>
      <c r="W4" s="12"/>
      <c r="X4" s="12"/>
    </row>
    <row r="5" spans="1:24" ht="29.25" customHeight="1" x14ac:dyDescent="0.25">
      <c r="A5" s="1">
        <v>1</v>
      </c>
      <c r="B5" s="14" t="s">
        <v>23</v>
      </c>
      <c r="C5" s="5">
        <v>7</v>
      </c>
      <c r="D5" s="6">
        <v>30</v>
      </c>
      <c r="E5" s="6">
        <v>40</v>
      </c>
      <c r="F5" s="7">
        <v>60</v>
      </c>
      <c r="G5" s="7">
        <v>70</v>
      </c>
      <c r="H5" s="8">
        <v>5</v>
      </c>
      <c r="I5" s="8">
        <v>10</v>
      </c>
      <c r="J5" s="15">
        <f t="shared" si="0"/>
        <v>4.2</v>
      </c>
      <c r="K5" s="15">
        <f t="shared" si="1"/>
        <v>4.9000000000000004</v>
      </c>
      <c r="L5" s="16">
        <f t="shared" si="2"/>
        <v>175</v>
      </c>
      <c r="M5" s="17">
        <f t="shared" si="3"/>
        <v>52.5</v>
      </c>
      <c r="N5" s="17">
        <f t="shared" si="4"/>
        <v>70</v>
      </c>
      <c r="O5" s="17">
        <f t="shared" si="5"/>
        <v>105</v>
      </c>
      <c r="P5" s="17">
        <f t="shared" si="6"/>
        <v>122.5</v>
      </c>
      <c r="Q5" s="17">
        <f t="shared" si="7"/>
        <v>8.75</v>
      </c>
      <c r="R5" s="17">
        <f t="shared" si="8"/>
        <v>17.5</v>
      </c>
      <c r="S5" s="17">
        <f t="shared" si="9"/>
        <v>157.5</v>
      </c>
      <c r="T5" s="17">
        <f t="shared" si="9"/>
        <v>192.5</v>
      </c>
      <c r="U5" s="12"/>
      <c r="V5" s="12"/>
      <c r="W5" s="12"/>
      <c r="X5" s="12"/>
    </row>
    <row r="6" spans="1:24" s="26" customFormat="1" x14ac:dyDescent="0.25">
      <c r="A6" s="18" t="s">
        <v>18</v>
      </c>
      <c r="B6" s="19"/>
      <c r="C6" s="20">
        <f>SUM(C2:C5)</f>
        <v>26</v>
      </c>
      <c r="D6" s="21"/>
      <c r="E6" s="21"/>
      <c r="F6" s="21"/>
      <c r="G6" s="21"/>
      <c r="H6" s="21"/>
      <c r="I6" s="21"/>
      <c r="J6" s="20">
        <f>SUM(J2:J5)</f>
        <v>13.5</v>
      </c>
      <c r="K6" s="20">
        <f>SUM(K2:K5)</f>
        <v>16.100000000000001</v>
      </c>
      <c r="L6" s="22"/>
      <c r="M6" s="20">
        <f>SUM(M2:M5)</f>
        <v>255</v>
      </c>
      <c r="N6" s="20">
        <f>SUM(N2:N5)</f>
        <v>320</v>
      </c>
      <c r="O6" s="20">
        <f>SUM(O2:O5)</f>
        <v>337.5</v>
      </c>
      <c r="P6" s="20">
        <f>SUM(P2:P5)</f>
        <v>402.5</v>
      </c>
      <c r="Q6" s="20">
        <f>SUM(Q2:Q5)</f>
        <v>48.75</v>
      </c>
      <c r="R6" s="20">
        <f>SUM(R2:R5)</f>
        <v>97.5</v>
      </c>
      <c r="S6" s="23">
        <f>SUM(S2:S5)</f>
        <v>592.5</v>
      </c>
      <c r="T6" s="23">
        <f>SUM(T2:T5)</f>
        <v>722.5</v>
      </c>
      <c r="U6" s="24">
        <v>400</v>
      </c>
      <c r="V6" s="25">
        <f>U6+S6</f>
        <v>992.5</v>
      </c>
      <c r="W6" s="25">
        <f>T6+U6</f>
        <v>1122.5</v>
      </c>
      <c r="X6" s="25">
        <v>1225</v>
      </c>
    </row>
    <row r="7" spans="1:24" ht="54" x14ac:dyDescent="0.25">
      <c r="A7" s="1" t="s">
        <v>0</v>
      </c>
      <c r="B7" s="1" t="s">
        <v>1</v>
      </c>
      <c r="C7" s="2" t="s">
        <v>2</v>
      </c>
      <c r="D7" s="31" t="s">
        <v>3</v>
      </c>
      <c r="E7" s="31"/>
      <c r="F7" s="32" t="s">
        <v>4</v>
      </c>
      <c r="G7" s="33"/>
      <c r="H7" s="31" t="s">
        <v>5</v>
      </c>
      <c r="I7" s="34"/>
      <c r="J7" s="3" t="s">
        <v>6</v>
      </c>
      <c r="K7" s="3" t="s">
        <v>7</v>
      </c>
      <c r="L7" s="1" t="s">
        <v>8</v>
      </c>
      <c r="M7" s="29" t="s">
        <v>9</v>
      </c>
      <c r="N7" s="29"/>
      <c r="O7" s="29" t="s">
        <v>10</v>
      </c>
      <c r="P7" s="30"/>
      <c r="Q7" s="29" t="s">
        <v>11</v>
      </c>
      <c r="R7" s="30"/>
      <c r="S7" s="1" t="s">
        <v>12</v>
      </c>
      <c r="T7" s="1" t="s">
        <v>13</v>
      </c>
      <c r="U7" s="1" t="s">
        <v>14</v>
      </c>
      <c r="V7" s="1" t="s">
        <v>15</v>
      </c>
      <c r="W7" s="1" t="s">
        <v>16</v>
      </c>
      <c r="X7" s="1" t="s">
        <v>17</v>
      </c>
    </row>
    <row r="8" spans="1:24" ht="27" x14ac:dyDescent="0.25">
      <c r="A8" s="1">
        <v>2</v>
      </c>
      <c r="B8" s="14" t="s">
        <v>25</v>
      </c>
      <c r="C8" s="5">
        <v>6</v>
      </c>
      <c r="D8" s="6">
        <v>60</v>
      </c>
      <c r="E8" s="6">
        <v>70</v>
      </c>
      <c r="F8" s="7">
        <v>10</v>
      </c>
      <c r="G8" s="7">
        <v>20</v>
      </c>
      <c r="H8" s="8">
        <v>20</v>
      </c>
      <c r="I8" s="8">
        <v>30</v>
      </c>
      <c r="J8" s="9">
        <f>C8*F8/100</f>
        <v>0.6</v>
      </c>
      <c r="K8" s="9">
        <f>C8*G8/100</f>
        <v>1.2</v>
      </c>
      <c r="L8" s="10">
        <f>C8*25</f>
        <v>150</v>
      </c>
      <c r="M8" s="11">
        <f>C8*25*D8/100</f>
        <v>90</v>
      </c>
      <c r="N8" s="11">
        <f>C8*25*E8/100</f>
        <v>105</v>
      </c>
      <c r="O8" s="11">
        <f>C8*25*F8/100</f>
        <v>15</v>
      </c>
      <c r="P8" s="11">
        <f>C8*25*G8/100</f>
        <v>30</v>
      </c>
      <c r="Q8" s="11">
        <f>C8*25*H8/100</f>
        <v>30</v>
      </c>
      <c r="R8" s="11">
        <f>C8*25*I8/100</f>
        <v>45</v>
      </c>
      <c r="S8" s="11">
        <f>M8+O8</f>
        <v>105</v>
      </c>
      <c r="T8" s="11">
        <f>N8+P8</f>
        <v>135</v>
      </c>
      <c r="U8" s="12"/>
      <c r="V8" s="12"/>
      <c r="W8" s="12"/>
      <c r="X8" s="12"/>
    </row>
    <row r="9" spans="1:24" ht="40.5" x14ac:dyDescent="0.25">
      <c r="A9" s="1">
        <v>2</v>
      </c>
      <c r="B9" s="14" t="s">
        <v>19</v>
      </c>
      <c r="C9" s="5">
        <v>9</v>
      </c>
      <c r="D9" s="6">
        <v>10</v>
      </c>
      <c r="E9" s="6">
        <v>20</v>
      </c>
      <c r="F9" s="7">
        <v>70</v>
      </c>
      <c r="G9" s="7">
        <v>80</v>
      </c>
      <c r="H9" s="8">
        <v>5</v>
      </c>
      <c r="I9" s="8">
        <v>10</v>
      </c>
      <c r="J9" s="15">
        <f t="shared" ref="J9:J10" si="10">C9*F9/100</f>
        <v>6.3</v>
      </c>
      <c r="K9" s="15">
        <f t="shared" ref="K9:K10" si="11">C9*G9/100</f>
        <v>7.2</v>
      </c>
      <c r="L9" s="16">
        <f t="shared" ref="L9:L10" si="12">C9*25</f>
        <v>225</v>
      </c>
      <c r="M9" s="17">
        <f t="shared" ref="M9:M10" si="13">C9*25*D9/100</f>
        <v>22.5</v>
      </c>
      <c r="N9" s="17">
        <f t="shared" ref="N9:N10" si="14">C9*25*E9/100</f>
        <v>45</v>
      </c>
      <c r="O9" s="17">
        <f t="shared" ref="O9:O10" si="15">C9*25*F9/100</f>
        <v>157.5</v>
      </c>
      <c r="P9" s="17">
        <f t="shared" ref="P9:P10" si="16">C9*25*G9/100</f>
        <v>180</v>
      </c>
      <c r="Q9" s="17">
        <f t="shared" ref="Q9:Q10" si="17">C9*25*H9/100</f>
        <v>11.25</v>
      </c>
      <c r="R9" s="17">
        <f t="shared" ref="R9:R10" si="18">C9*25*I9/100</f>
        <v>22.5</v>
      </c>
      <c r="S9" s="17">
        <f t="shared" ref="S9:S10" si="19">M9+O9</f>
        <v>180</v>
      </c>
      <c r="T9" s="17">
        <f t="shared" ref="T9:T10" si="20">N9+P9</f>
        <v>225</v>
      </c>
      <c r="U9" s="12"/>
      <c r="V9" s="12"/>
      <c r="W9" s="12"/>
      <c r="X9" s="12"/>
    </row>
    <row r="10" spans="1:24" ht="40.5" x14ac:dyDescent="0.25">
      <c r="A10" s="1">
        <v>2</v>
      </c>
      <c r="B10" s="14" t="s">
        <v>20</v>
      </c>
      <c r="C10" s="5">
        <v>11</v>
      </c>
      <c r="D10" s="6">
        <v>15</v>
      </c>
      <c r="E10" s="6">
        <v>20</v>
      </c>
      <c r="F10" s="7">
        <v>70</v>
      </c>
      <c r="G10" s="7">
        <v>80</v>
      </c>
      <c r="H10" s="8">
        <v>5</v>
      </c>
      <c r="I10" s="8">
        <v>10</v>
      </c>
      <c r="J10" s="15">
        <f t="shared" si="10"/>
        <v>7.7</v>
      </c>
      <c r="K10" s="15">
        <f t="shared" si="11"/>
        <v>8.8000000000000007</v>
      </c>
      <c r="L10" s="16">
        <f t="shared" si="12"/>
        <v>275</v>
      </c>
      <c r="M10" s="17">
        <f t="shared" si="13"/>
        <v>41.25</v>
      </c>
      <c r="N10" s="17">
        <f t="shared" si="14"/>
        <v>55</v>
      </c>
      <c r="O10" s="17">
        <f t="shared" si="15"/>
        <v>192.5</v>
      </c>
      <c r="P10" s="17">
        <f t="shared" si="16"/>
        <v>220</v>
      </c>
      <c r="Q10" s="17">
        <f t="shared" si="17"/>
        <v>13.75</v>
      </c>
      <c r="R10" s="17">
        <f t="shared" si="18"/>
        <v>27.5</v>
      </c>
      <c r="S10" s="17">
        <f t="shared" si="19"/>
        <v>233.75</v>
      </c>
      <c r="T10" s="17">
        <f t="shared" si="20"/>
        <v>275</v>
      </c>
      <c r="U10" s="12"/>
      <c r="V10" s="12"/>
      <c r="W10" s="12"/>
      <c r="X10" s="12"/>
    </row>
    <row r="11" spans="1:24" x14ac:dyDescent="0.25">
      <c r="A11" s="18" t="s">
        <v>18</v>
      </c>
      <c r="B11" s="19"/>
      <c r="C11" s="20">
        <f>SUM(C8:C10)</f>
        <v>26</v>
      </c>
      <c r="D11" s="21"/>
      <c r="E11" s="21"/>
      <c r="F11" s="21"/>
      <c r="G11" s="21"/>
      <c r="H11" s="21"/>
      <c r="I11" s="21"/>
      <c r="J11" s="20">
        <f>SUM(J8:J10)</f>
        <v>14.6</v>
      </c>
      <c r="K11" s="20">
        <f>SUM(K8:K10)</f>
        <v>17.200000000000003</v>
      </c>
      <c r="L11" s="22"/>
      <c r="M11" s="20">
        <f>SUM(M8:M10)</f>
        <v>153.75</v>
      </c>
      <c r="N11" s="20">
        <f>SUM(N8:N10)</f>
        <v>205</v>
      </c>
      <c r="O11" s="20">
        <f>SUM(O8:O10)</f>
        <v>365</v>
      </c>
      <c r="P11" s="20">
        <f>SUM(P8:P10)</f>
        <v>430</v>
      </c>
      <c r="Q11" s="20">
        <f>SUM(Q8:Q10)</f>
        <v>55</v>
      </c>
      <c r="R11" s="20">
        <f>SUM(R8:R10)</f>
        <v>95</v>
      </c>
      <c r="S11" s="23">
        <f>SUM(S8:S10)</f>
        <v>518.75</v>
      </c>
      <c r="T11" s="23">
        <f>SUM(T8:T10)</f>
        <v>635</v>
      </c>
      <c r="U11" s="24">
        <v>350</v>
      </c>
      <c r="V11" s="25">
        <f>U11+S11</f>
        <v>868.75</v>
      </c>
      <c r="W11" s="25">
        <f>T11+U11</f>
        <v>985</v>
      </c>
      <c r="X11" s="25">
        <v>1225</v>
      </c>
    </row>
    <row r="12" spans="1:24" ht="54" x14ac:dyDescent="0.25">
      <c r="A12" s="1" t="s">
        <v>0</v>
      </c>
      <c r="B12" s="1" t="s">
        <v>1</v>
      </c>
      <c r="C12" s="2" t="s">
        <v>2</v>
      </c>
      <c r="D12" s="31" t="s">
        <v>3</v>
      </c>
      <c r="E12" s="31"/>
      <c r="F12" s="32" t="s">
        <v>4</v>
      </c>
      <c r="G12" s="33"/>
      <c r="H12" s="31" t="s">
        <v>5</v>
      </c>
      <c r="I12" s="34"/>
      <c r="J12" s="3" t="s">
        <v>6</v>
      </c>
      <c r="K12" s="3" t="s">
        <v>7</v>
      </c>
      <c r="L12" s="1" t="s">
        <v>8</v>
      </c>
      <c r="M12" s="29" t="s">
        <v>9</v>
      </c>
      <c r="N12" s="29"/>
      <c r="O12" s="29" t="s">
        <v>10</v>
      </c>
      <c r="P12" s="30"/>
      <c r="Q12" s="29" t="s">
        <v>11</v>
      </c>
      <c r="R12" s="30"/>
      <c r="S12" s="1" t="s">
        <v>12</v>
      </c>
      <c r="T12" s="1" t="s">
        <v>13</v>
      </c>
      <c r="U12" s="1" t="s">
        <v>14</v>
      </c>
      <c r="V12" s="1" t="s">
        <v>15</v>
      </c>
      <c r="W12" s="1" t="s">
        <v>16</v>
      </c>
      <c r="X12" s="1" t="s">
        <v>17</v>
      </c>
    </row>
    <row r="13" spans="1:24" ht="40.5" x14ac:dyDescent="0.25">
      <c r="A13" s="1">
        <v>3</v>
      </c>
      <c r="B13" s="14" t="s">
        <v>26</v>
      </c>
      <c r="C13" s="5">
        <v>5</v>
      </c>
      <c r="D13" s="6">
        <v>10</v>
      </c>
      <c r="E13" s="6">
        <v>20</v>
      </c>
      <c r="F13" s="7">
        <v>70</v>
      </c>
      <c r="G13" s="7">
        <v>80</v>
      </c>
      <c r="H13" s="8">
        <v>10</v>
      </c>
      <c r="I13" s="8">
        <v>20</v>
      </c>
      <c r="J13" s="9">
        <f>C13*F13/100</f>
        <v>3.5</v>
      </c>
      <c r="K13" s="9">
        <f>C13*G13/100</f>
        <v>4</v>
      </c>
      <c r="L13" s="10">
        <f>C13*25</f>
        <v>125</v>
      </c>
      <c r="M13" s="11">
        <f>C13*25*D13/100</f>
        <v>12.5</v>
      </c>
      <c r="N13" s="11">
        <f>C13*25*E13/100</f>
        <v>25</v>
      </c>
      <c r="O13" s="11">
        <f>C13*25*F13/100</f>
        <v>87.5</v>
      </c>
      <c r="P13" s="11">
        <f>C13*25*G13/100</f>
        <v>100</v>
      </c>
      <c r="Q13" s="11">
        <f>C13*25*H13/100</f>
        <v>12.5</v>
      </c>
      <c r="R13" s="11">
        <f>C13*25*I13/100</f>
        <v>25</v>
      </c>
      <c r="S13" s="11">
        <f>M13+O13</f>
        <v>100</v>
      </c>
      <c r="T13" s="11">
        <f>N13+P13</f>
        <v>125</v>
      </c>
      <c r="U13" s="12"/>
      <c r="V13" s="12"/>
      <c r="W13" s="12"/>
      <c r="X13" s="12"/>
    </row>
    <row r="14" spans="1:24" ht="27" x14ac:dyDescent="0.25">
      <c r="A14" s="1">
        <v>3</v>
      </c>
      <c r="B14" s="14" t="s">
        <v>27</v>
      </c>
      <c r="C14" s="5">
        <v>4</v>
      </c>
      <c r="D14" s="6">
        <v>40</v>
      </c>
      <c r="E14" s="6">
        <v>50</v>
      </c>
      <c r="F14" s="7">
        <v>30</v>
      </c>
      <c r="G14" s="7">
        <v>40</v>
      </c>
      <c r="H14" s="8">
        <v>10</v>
      </c>
      <c r="I14" s="8">
        <v>20</v>
      </c>
      <c r="J14" s="15">
        <f t="shared" ref="J14:J16" si="21">C14*F14/100</f>
        <v>1.2</v>
      </c>
      <c r="K14" s="15">
        <f t="shared" ref="K14:K16" si="22">C14*G14/100</f>
        <v>1.6</v>
      </c>
      <c r="L14" s="16">
        <f t="shared" ref="L14:L15" si="23">C14*25</f>
        <v>100</v>
      </c>
      <c r="M14" s="17">
        <f t="shared" ref="M14:M16" si="24">C14*25*D14/100</f>
        <v>40</v>
      </c>
      <c r="N14" s="17">
        <f t="shared" ref="N14:N16" si="25">C14*25*E14/100</f>
        <v>50</v>
      </c>
      <c r="O14" s="17">
        <f t="shared" ref="O14:O16" si="26">C14*25*F14/100</f>
        <v>30</v>
      </c>
      <c r="P14" s="17">
        <f t="shared" ref="P14:P16" si="27">C14*25*G14/100</f>
        <v>40</v>
      </c>
      <c r="Q14" s="17">
        <f t="shared" ref="Q14:Q16" si="28">C14*25*H14/100</f>
        <v>10</v>
      </c>
      <c r="R14" s="17">
        <f t="shared" ref="R14:R16" si="29">C14*25*I14/100</f>
        <v>20</v>
      </c>
      <c r="S14" s="17">
        <f t="shared" ref="S14:S16" si="30">M14+O14</f>
        <v>70</v>
      </c>
      <c r="T14" s="17">
        <f t="shared" ref="T14:T16" si="31">N14+P14</f>
        <v>90</v>
      </c>
      <c r="U14" s="12"/>
      <c r="V14" s="12"/>
      <c r="W14" s="12"/>
      <c r="X14" s="12"/>
    </row>
    <row r="15" spans="1:24" ht="40.5" x14ac:dyDescent="0.25">
      <c r="A15" s="1">
        <v>3</v>
      </c>
      <c r="B15" s="14" t="s">
        <v>28</v>
      </c>
      <c r="C15" s="5">
        <v>12</v>
      </c>
      <c r="D15" s="6">
        <v>10</v>
      </c>
      <c r="E15" s="6">
        <v>20</v>
      </c>
      <c r="F15" s="7">
        <v>70</v>
      </c>
      <c r="G15" s="7">
        <v>80</v>
      </c>
      <c r="H15" s="8">
        <v>10</v>
      </c>
      <c r="I15" s="8">
        <v>20</v>
      </c>
      <c r="J15" s="15">
        <f t="shared" si="21"/>
        <v>8.4</v>
      </c>
      <c r="K15" s="15">
        <f t="shared" si="22"/>
        <v>9.6</v>
      </c>
      <c r="L15" s="16">
        <f>C15*25</f>
        <v>300</v>
      </c>
      <c r="M15" s="17">
        <f t="shared" si="24"/>
        <v>30</v>
      </c>
      <c r="N15" s="17">
        <f t="shared" si="25"/>
        <v>60</v>
      </c>
      <c r="O15" s="17">
        <f t="shared" si="26"/>
        <v>210</v>
      </c>
      <c r="P15" s="17">
        <f t="shared" si="27"/>
        <v>240</v>
      </c>
      <c r="Q15" s="17">
        <f t="shared" si="28"/>
        <v>30</v>
      </c>
      <c r="R15" s="17">
        <f t="shared" si="29"/>
        <v>60</v>
      </c>
      <c r="S15" s="17">
        <f t="shared" si="30"/>
        <v>240</v>
      </c>
      <c r="T15" s="17">
        <f t="shared" si="31"/>
        <v>300</v>
      </c>
      <c r="U15" s="12"/>
      <c r="V15" s="12"/>
      <c r="W15" s="12"/>
      <c r="X15" s="12"/>
    </row>
    <row r="16" spans="1:24" ht="40.5" x14ac:dyDescent="0.25">
      <c r="A16" s="1">
        <v>3</v>
      </c>
      <c r="B16" s="14" t="s">
        <v>29</v>
      </c>
      <c r="C16" s="5">
        <v>10</v>
      </c>
      <c r="D16" s="6">
        <v>10</v>
      </c>
      <c r="E16" s="6">
        <v>20</v>
      </c>
      <c r="F16" s="7">
        <v>80</v>
      </c>
      <c r="G16" s="7">
        <v>90</v>
      </c>
      <c r="H16" s="8">
        <v>0</v>
      </c>
      <c r="I16" s="8">
        <v>0</v>
      </c>
      <c r="J16" s="15">
        <f t="shared" si="21"/>
        <v>8</v>
      </c>
      <c r="K16" s="15">
        <f t="shared" si="22"/>
        <v>9</v>
      </c>
      <c r="L16" s="16">
        <f>C16*25</f>
        <v>250</v>
      </c>
      <c r="M16" s="17">
        <f t="shared" si="24"/>
        <v>25</v>
      </c>
      <c r="N16" s="17">
        <f t="shared" si="25"/>
        <v>50</v>
      </c>
      <c r="O16" s="17">
        <f t="shared" si="26"/>
        <v>200</v>
      </c>
      <c r="P16" s="17">
        <f t="shared" si="27"/>
        <v>225</v>
      </c>
      <c r="Q16" s="17">
        <f t="shared" si="28"/>
        <v>0</v>
      </c>
      <c r="R16" s="17">
        <f t="shared" si="29"/>
        <v>0</v>
      </c>
      <c r="S16" s="17">
        <f t="shared" si="30"/>
        <v>225</v>
      </c>
      <c r="T16" s="17">
        <f t="shared" si="31"/>
        <v>275</v>
      </c>
      <c r="U16" s="12"/>
      <c r="V16" s="12"/>
      <c r="W16" s="12"/>
      <c r="X16" s="12"/>
    </row>
    <row r="17" spans="1:24" x14ac:dyDescent="0.25">
      <c r="A17" s="18" t="s">
        <v>18</v>
      </c>
      <c r="B17" s="19"/>
      <c r="C17" s="20">
        <f>SUM(C13:C16)</f>
        <v>31</v>
      </c>
      <c r="D17" s="21"/>
      <c r="E17" s="21"/>
      <c r="F17" s="21"/>
      <c r="G17" s="21"/>
      <c r="H17" s="21"/>
      <c r="I17" s="21"/>
      <c r="J17" s="20">
        <f>SUM(J13:J15)</f>
        <v>13.100000000000001</v>
      </c>
      <c r="K17" s="20">
        <f>SUM(K13:K15)</f>
        <v>15.2</v>
      </c>
      <c r="L17" s="22"/>
      <c r="M17" s="20">
        <f>SUM(M13:M15)</f>
        <v>82.5</v>
      </c>
      <c r="N17" s="20">
        <f>SUM(N13:N15)</f>
        <v>135</v>
      </c>
      <c r="O17" s="20">
        <f>SUM(O13:O15)</f>
        <v>327.5</v>
      </c>
      <c r="P17" s="20">
        <f>SUM(P13:P15)</f>
        <v>380</v>
      </c>
      <c r="Q17" s="20">
        <f>SUM(Q13:Q15)</f>
        <v>52.5</v>
      </c>
      <c r="R17" s="20">
        <f>SUM(R13:R15)</f>
        <v>105</v>
      </c>
      <c r="S17" s="23">
        <f>SUM(S13:S15)</f>
        <v>410</v>
      </c>
      <c r="T17" s="23">
        <f>SUM(T13:T15)</f>
        <v>515</v>
      </c>
      <c r="U17" s="24">
        <v>325</v>
      </c>
      <c r="V17" s="25">
        <f>U17+S17</f>
        <v>735</v>
      </c>
      <c r="W17" s="25">
        <f>T17+U17</f>
        <v>840</v>
      </c>
      <c r="X17" s="25">
        <v>1225</v>
      </c>
    </row>
  </sheetData>
  <mergeCells count="18">
    <mergeCell ref="Q7:R7"/>
    <mergeCell ref="D12:E12"/>
    <mergeCell ref="F12:G12"/>
    <mergeCell ref="H12:I12"/>
    <mergeCell ref="M12:N12"/>
    <mergeCell ref="O12:P12"/>
    <mergeCell ref="Q12:R12"/>
    <mergeCell ref="D7:E7"/>
    <mergeCell ref="F7:G7"/>
    <mergeCell ref="H7:I7"/>
    <mergeCell ref="M7:N7"/>
    <mergeCell ref="O7:P7"/>
    <mergeCell ref="O1:P1"/>
    <mergeCell ref="Q1:R1"/>
    <mergeCell ref="D1:E1"/>
    <mergeCell ref="F1:G1"/>
    <mergeCell ref="H1:I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Pomoćni radnik u domaćinstvu 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Cipriš Madunić</dc:creator>
  <cp:lastModifiedBy>Mirjana Klobučar</cp:lastModifiedBy>
  <dcterms:created xsi:type="dcterms:W3CDTF">2025-03-02T13:24:41Z</dcterms:created>
  <dcterms:modified xsi:type="dcterms:W3CDTF">2026-02-13T14:01:56Z</dcterms:modified>
</cp:coreProperties>
</file>