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TEHNIČAR ZA UGOSTITELJSTVO 4.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J16" i="2"/>
  <c r="K16" i="2"/>
  <c r="L16" i="2"/>
  <c r="M16" i="2"/>
  <c r="N16" i="2"/>
  <c r="O16" i="2"/>
  <c r="P16" i="2"/>
  <c r="T16" i="2" s="1"/>
  <c r="Q16" i="2"/>
  <c r="R16" i="2"/>
  <c r="S16" i="2" l="1"/>
  <c r="R37" i="2"/>
  <c r="Q37" i="2"/>
  <c r="P37" i="2"/>
  <c r="O37" i="2"/>
  <c r="N37" i="2"/>
  <c r="T37" i="2" s="1"/>
  <c r="M37" i="2"/>
  <c r="L37" i="2"/>
  <c r="K37" i="2"/>
  <c r="J37" i="2"/>
  <c r="R17" i="2"/>
  <c r="Q17" i="2"/>
  <c r="P17" i="2"/>
  <c r="O17" i="2"/>
  <c r="N17" i="2"/>
  <c r="M17" i="2"/>
  <c r="L17" i="2"/>
  <c r="K17" i="2"/>
  <c r="J17" i="2"/>
  <c r="R55" i="2"/>
  <c r="Q55" i="2"/>
  <c r="P55" i="2"/>
  <c r="O55" i="2"/>
  <c r="N55" i="2"/>
  <c r="M55" i="2"/>
  <c r="L55" i="2"/>
  <c r="K55" i="2"/>
  <c r="J55" i="2"/>
  <c r="R54" i="2"/>
  <c r="Q54" i="2"/>
  <c r="P54" i="2"/>
  <c r="O54" i="2"/>
  <c r="N54" i="2"/>
  <c r="M54" i="2"/>
  <c r="L54" i="2"/>
  <c r="K54" i="2"/>
  <c r="J54" i="2"/>
  <c r="R53" i="2"/>
  <c r="Q53" i="2"/>
  <c r="P53" i="2"/>
  <c r="O53" i="2"/>
  <c r="N53" i="2"/>
  <c r="M53" i="2"/>
  <c r="L53" i="2"/>
  <c r="K53" i="2"/>
  <c r="J53" i="2"/>
  <c r="R52" i="2"/>
  <c r="Q52" i="2"/>
  <c r="P52" i="2"/>
  <c r="O52" i="2"/>
  <c r="N52" i="2"/>
  <c r="M52" i="2"/>
  <c r="L52" i="2"/>
  <c r="K52" i="2"/>
  <c r="J52" i="2"/>
  <c r="R51" i="2"/>
  <c r="Q51" i="2"/>
  <c r="P51" i="2"/>
  <c r="O51" i="2"/>
  <c r="N51" i="2"/>
  <c r="M51" i="2"/>
  <c r="L51" i="2"/>
  <c r="K51" i="2"/>
  <c r="J51" i="2"/>
  <c r="R49" i="2"/>
  <c r="R50" i="2"/>
  <c r="Q49" i="2"/>
  <c r="Q50" i="2"/>
  <c r="P49" i="2"/>
  <c r="P50" i="2"/>
  <c r="O49" i="2"/>
  <c r="O50" i="2"/>
  <c r="N49" i="2"/>
  <c r="T49" i="2" s="1"/>
  <c r="N50" i="2"/>
  <c r="T50" i="2" s="1"/>
  <c r="M49" i="2"/>
  <c r="S49" i="2" s="1"/>
  <c r="M50" i="2"/>
  <c r="S50" i="2" s="1"/>
  <c r="L49" i="2"/>
  <c r="L50" i="2"/>
  <c r="K49" i="2"/>
  <c r="K50" i="2"/>
  <c r="J49" i="2"/>
  <c r="J50" i="2"/>
  <c r="R48" i="2"/>
  <c r="Q48" i="2"/>
  <c r="P48" i="2"/>
  <c r="O48" i="2"/>
  <c r="N48" i="2"/>
  <c r="M48" i="2"/>
  <c r="L48" i="2"/>
  <c r="K48" i="2"/>
  <c r="J48" i="2"/>
  <c r="R47" i="2"/>
  <c r="Q47" i="2"/>
  <c r="P47" i="2"/>
  <c r="O47" i="2"/>
  <c r="N47" i="2"/>
  <c r="M47" i="2"/>
  <c r="L47" i="2"/>
  <c r="K47" i="2"/>
  <c r="J47" i="2"/>
  <c r="R46" i="2"/>
  <c r="Q46" i="2"/>
  <c r="P46" i="2"/>
  <c r="O46" i="2"/>
  <c r="N46" i="2"/>
  <c r="M46" i="2"/>
  <c r="L46" i="2"/>
  <c r="K46" i="2"/>
  <c r="J46" i="2"/>
  <c r="R45" i="2"/>
  <c r="Q45" i="2"/>
  <c r="P45" i="2"/>
  <c r="O45" i="2"/>
  <c r="N45" i="2"/>
  <c r="M45" i="2"/>
  <c r="L45" i="2"/>
  <c r="K45" i="2"/>
  <c r="J45" i="2"/>
  <c r="R44" i="2"/>
  <c r="Q44" i="2"/>
  <c r="P44" i="2"/>
  <c r="O44" i="2"/>
  <c r="N44" i="2"/>
  <c r="M44" i="2"/>
  <c r="L44" i="2"/>
  <c r="K44" i="2"/>
  <c r="J44" i="2"/>
  <c r="R43" i="2"/>
  <c r="Q43" i="2"/>
  <c r="P43" i="2"/>
  <c r="O43" i="2"/>
  <c r="N43" i="2"/>
  <c r="M43" i="2"/>
  <c r="L43" i="2"/>
  <c r="K43" i="2"/>
  <c r="J43" i="2"/>
  <c r="R42" i="2"/>
  <c r="Q42" i="2"/>
  <c r="P42" i="2"/>
  <c r="O42" i="2"/>
  <c r="N42" i="2"/>
  <c r="M42" i="2"/>
  <c r="L42" i="2"/>
  <c r="K42" i="2"/>
  <c r="J42" i="2"/>
  <c r="R41" i="2"/>
  <c r="Q41" i="2"/>
  <c r="P41" i="2"/>
  <c r="O41" i="2"/>
  <c r="N41" i="2"/>
  <c r="M41" i="2"/>
  <c r="L41" i="2"/>
  <c r="K41" i="2"/>
  <c r="J41" i="2"/>
  <c r="R40" i="2"/>
  <c r="Q40" i="2"/>
  <c r="P40" i="2"/>
  <c r="O40" i="2"/>
  <c r="N40" i="2"/>
  <c r="M40" i="2"/>
  <c r="L40" i="2"/>
  <c r="K40" i="2"/>
  <c r="J40" i="2"/>
  <c r="R36" i="2"/>
  <c r="Q36" i="2"/>
  <c r="K36" i="2"/>
  <c r="P36" i="2"/>
  <c r="J36" i="2"/>
  <c r="O36" i="2"/>
  <c r="N36" i="2"/>
  <c r="M36" i="2"/>
  <c r="L36" i="2"/>
  <c r="R35" i="2"/>
  <c r="Q35" i="2"/>
  <c r="K35" i="2"/>
  <c r="P35" i="2"/>
  <c r="J35" i="2"/>
  <c r="O35" i="2"/>
  <c r="N35" i="2"/>
  <c r="M35" i="2"/>
  <c r="L35" i="2"/>
  <c r="C38" i="2"/>
  <c r="R34" i="2"/>
  <c r="Q34" i="2"/>
  <c r="P34" i="2"/>
  <c r="O34" i="2"/>
  <c r="N34" i="2"/>
  <c r="M34" i="2"/>
  <c r="L34" i="2"/>
  <c r="K34" i="2"/>
  <c r="J34" i="2"/>
  <c r="R33" i="2"/>
  <c r="Q33" i="2"/>
  <c r="P33" i="2"/>
  <c r="O33" i="2"/>
  <c r="N33" i="2"/>
  <c r="M33" i="2"/>
  <c r="L33" i="2"/>
  <c r="K33" i="2"/>
  <c r="J33" i="2"/>
  <c r="R32" i="2"/>
  <c r="Q32" i="2"/>
  <c r="P32" i="2"/>
  <c r="O32" i="2"/>
  <c r="N32" i="2"/>
  <c r="M32" i="2"/>
  <c r="L32" i="2"/>
  <c r="K32" i="2"/>
  <c r="J32" i="2"/>
  <c r="R31" i="2"/>
  <c r="Q31" i="2"/>
  <c r="P31" i="2"/>
  <c r="O31" i="2"/>
  <c r="N31" i="2"/>
  <c r="M31" i="2"/>
  <c r="L31" i="2"/>
  <c r="K31" i="2"/>
  <c r="J31" i="2"/>
  <c r="R30" i="2"/>
  <c r="Q30" i="2"/>
  <c r="P30" i="2"/>
  <c r="O30" i="2"/>
  <c r="N30" i="2"/>
  <c r="M30" i="2"/>
  <c r="L30" i="2"/>
  <c r="K30" i="2"/>
  <c r="J30" i="2"/>
  <c r="R29" i="2"/>
  <c r="Q29" i="2"/>
  <c r="P29" i="2"/>
  <c r="O29" i="2"/>
  <c r="N29" i="2"/>
  <c r="M29" i="2"/>
  <c r="L29" i="2"/>
  <c r="K29" i="2"/>
  <c r="J29" i="2"/>
  <c r="C27" i="2"/>
  <c r="R26" i="2"/>
  <c r="Q26" i="2"/>
  <c r="P26" i="2"/>
  <c r="O26" i="2"/>
  <c r="N26" i="2"/>
  <c r="M26" i="2"/>
  <c r="L26" i="2"/>
  <c r="K26" i="2"/>
  <c r="J26" i="2"/>
  <c r="R24" i="2"/>
  <c r="Q24" i="2"/>
  <c r="P24" i="2"/>
  <c r="O24" i="2"/>
  <c r="N24" i="2"/>
  <c r="M24" i="2"/>
  <c r="L24" i="2"/>
  <c r="K24" i="2"/>
  <c r="J24" i="2"/>
  <c r="R23" i="2"/>
  <c r="Q23" i="2"/>
  <c r="P23" i="2"/>
  <c r="O23" i="2"/>
  <c r="N23" i="2"/>
  <c r="M23" i="2"/>
  <c r="L23" i="2"/>
  <c r="K23" i="2"/>
  <c r="J23" i="2"/>
  <c r="R22" i="2"/>
  <c r="Q22" i="2"/>
  <c r="P22" i="2"/>
  <c r="O22" i="2"/>
  <c r="N22" i="2"/>
  <c r="M22" i="2"/>
  <c r="L22" i="2"/>
  <c r="K22" i="2"/>
  <c r="J22" i="2"/>
  <c r="R21" i="2"/>
  <c r="Q21" i="2"/>
  <c r="P21" i="2"/>
  <c r="O21" i="2"/>
  <c r="N21" i="2"/>
  <c r="M21" i="2"/>
  <c r="L21" i="2"/>
  <c r="K21" i="2"/>
  <c r="J21" i="2"/>
  <c r="R20" i="2"/>
  <c r="Q20" i="2"/>
  <c r="P20" i="2"/>
  <c r="O20" i="2"/>
  <c r="N20" i="2"/>
  <c r="M20" i="2"/>
  <c r="L20" i="2"/>
  <c r="K20" i="2"/>
  <c r="J20" i="2"/>
  <c r="C18" i="2"/>
  <c r="R15" i="2"/>
  <c r="Q15" i="2"/>
  <c r="P15" i="2"/>
  <c r="O15" i="2"/>
  <c r="N15" i="2"/>
  <c r="M15" i="2"/>
  <c r="L15" i="2"/>
  <c r="K15" i="2"/>
  <c r="J15" i="2"/>
  <c r="R14" i="2"/>
  <c r="Q14" i="2"/>
  <c r="P14" i="2"/>
  <c r="O14" i="2"/>
  <c r="N14" i="2"/>
  <c r="M14" i="2"/>
  <c r="L14" i="2"/>
  <c r="K14" i="2"/>
  <c r="J14" i="2"/>
  <c r="R13" i="2"/>
  <c r="Q13" i="2"/>
  <c r="P13" i="2"/>
  <c r="O13" i="2"/>
  <c r="N13" i="2"/>
  <c r="M13" i="2"/>
  <c r="L13" i="2"/>
  <c r="K13" i="2"/>
  <c r="J13" i="2"/>
  <c r="R12" i="2"/>
  <c r="Q12" i="2"/>
  <c r="P12" i="2"/>
  <c r="O12" i="2"/>
  <c r="N12" i="2"/>
  <c r="M12" i="2"/>
  <c r="L12" i="2"/>
  <c r="K12" i="2"/>
  <c r="J12" i="2"/>
  <c r="R11" i="2"/>
  <c r="Q11" i="2"/>
  <c r="P11" i="2"/>
  <c r="O11" i="2"/>
  <c r="N11" i="2"/>
  <c r="M11" i="2"/>
  <c r="L11" i="2"/>
  <c r="K11" i="2"/>
  <c r="J11" i="2"/>
  <c r="R10" i="2"/>
  <c r="Q10" i="2"/>
  <c r="P10" i="2"/>
  <c r="O10" i="2"/>
  <c r="N10" i="2"/>
  <c r="M10" i="2"/>
  <c r="L10" i="2"/>
  <c r="K10" i="2"/>
  <c r="J10" i="2"/>
  <c r="C8" i="2"/>
  <c r="R7" i="2"/>
  <c r="Q7" i="2"/>
  <c r="P7" i="2"/>
  <c r="O7" i="2"/>
  <c r="N7" i="2"/>
  <c r="M7" i="2"/>
  <c r="L7" i="2"/>
  <c r="K7" i="2"/>
  <c r="J7" i="2"/>
  <c r="R6" i="2"/>
  <c r="Q6" i="2"/>
  <c r="P6" i="2"/>
  <c r="O6" i="2"/>
  <c r="N6" i="2"/>
  <c r="M6" i="2"/>
  <c r="L6" i="2"/>
  <c r="K6" i="2"/>
  <c r="J6" i="2"/>
  <c r="R5" i="2"/>
  <c r="Q5" i="2"/>
  <c r="P5" i="2"/>
  <c r="O5" i="2"/>
  <c r="N5" i="2"/>
  <c r="M5" i="2"/>
  <c r="L5" i="2"/>
  <c r="K5" i="2"/>
  <c r="J5" i="2"/>
  <c r="R4" i="2"/>
  <c r="Q4" i="2"/>
  <c r="P4" i="2"/>
  <c r="O4" i="2"/>
  <c r="N4" i="2"/>
  <c r="M4" i="2"/>
  <c r="L4" i="2"/>
  <c r="K4" i="2"/>
  <c r="J4" i="2"/>
  <c r="R3" i="2"/>
  <c r="Q3" i="2"/>
  <c r="P3" i="2"/>
  <c r="O3" i="2"/>
  <c r="N3" i="2"/>
  <c r="M3" i="2"/>
  <c r="L3" i="2"/>
  <c r="K3" i="2"/>
  <c r="J3" i="2"/>
  <c r="R2" i="2"/>
  <c r="Q2" i="2"/>
  <c r="P2" i="2"/>
  <c r="O2" i="2"/>
  <c r="N2" i="2"/>
  <c r="M2" i="2"/>
  <c r="L2" i="2"/>
  <c r="K2" i="2"/>
  <c r="J2" i="2"/>
  <c r="S37" i="2" l="1"/>
  <c r="S17" i="2"/>
  <c r="T17" i="2"/>
  <c r="T35" i="2"/>
  <c r="T51" i="2"/>
  <c r="T55" i="2"/>
  <c r="T36" i="2"/>
  <c r="T26" i="2"/>
  <c r="T34" i="2"/>
  <c r="S36" i="2"/>
  <c r="T46" i="2"/>
  <c r="T48" i="2"/>
  <c r="S55" i="2"/>
  <c r="T53" i="2"/>
  <c r="S51" i="2"/>
  <c r="T52" i="2"/>
  <c r="T54" i="2"/>
  <c r="S52" i="2"/>
  <c r="S54" i="2"/>
  <c r="S53" i="2"/>
  <c r="S21" i="2"/>
  <c r="S26" i="2"/>
  <c r="S30" i="2"/>
  <c r="S34" i="2"/>
  <c r="T47" i="2"/>
  <c r="S48" i="2"/>
  <c r="S45" i="2"/>
  <c r="S47" i="2"/>
  <c r="T45" i="2"/>
  <c r="S46" i="2"/>
  <c r="T43" i="2"/>
  <c r="T40" i="2"/>
  <c r="T44" i="2"/>
  <c r="T42" i="2"/>
  <c r="T41" i="2"/>
  <c r="S40" i="2"/>
  <c r="S42" i="2"/>
  <c r="S44" i="2"/>
  <c r="S41" i="2"/>
  <c r="S43" i="2"/>
  <c r="S35" i="2"/>
  <c r="T32" i="2"/>
  <c r="R38" i="2"/>
  <c r="N38" i="2"/>
  <c r="T30" i="2"/>
  <c r="O38" i="2"/>
  <c r="T23" i="2"/>
  <c r="R27" i="2"/>
  <c r="T21" i="2"/>
  <c r="N27" i="2"/>
  <c r="O27" i="2"/>
  <c r="T20" i="2"/>
  <c r="J27" i="2"/>
  <c r="T24" i="2"/>
  <c r="T31" i="2"/>
  <c r="T33" i="2"/>
  <c r="S20" i="2"/>
  <c r="Q27" i="2"/>
  <c r="K27" i="2"/>
  <c r="S22" i="2"/>
  <c r="S24" i="2"/>
  <c r="S31" i="2"/>
  <c r="S33" i="2"/>
  <c r="P38" i="2"/>
  <c r="Q38" i="2"/>
  <c r="J38" i="2"/>
  <c r="S29" i="2"/>
  <c r="K38" i="2"/>
  <c r="T22" i="2"/>
  <c r="T29" i="2"/>
  <c r="S32" i="2"/>
  <c r="M38" i="2"/>
  <c r="P27" i="2"/>
  <c r="M27" i="2"/>
  <c r="S23" i="2"/>
  <c r="P18" i="2"/>
  <c r="O18" i="2"/>
  <c r="S13" i="2"/>
  <c r="S15" i="2"/>
  <c r="S14" i="2"/>
  <c r="T13" i="2"/>
  <c r="M18" i="2"/>
  <c r="J18" i="2"/>
  <c r="N18" i="2"/>
  <c r="R18" i="2"/>
  <c r="T12" i="2"/>
  <c r="T14" i="2"/>
  <c r="Q18" i="2"/>
  <c r="K18" i="2"/>
  <c r="T11" i="2"/>
  <c r="S12" i="2"/>
  <c r="T15" i="2"/>
  <c r="S10" i="2"/>
  <c r="T10" i="2"/>
  <c r="S11" i="2"/>
  <c r="S2" i="2"/>
  <c r="T7" i="2"/>
  <c r="S7" i="2"/>
  <c r="T5" i="2"/>
  <c r="T2" i="2"/>
  <c r="S6" i="2"/>
  <c r="T6" i="2"/>
  <c r="Q8" i="2"/>
  <c r="R8" i="2"/>
  <c r="N8" i="2"/>
  <c r="J8" i="2"/>
  <c r="P8" i="2"/>
  <c r="O8" i="2"/>
  <c r="M8" i="2"/>
  <c r="S4" i="2"/>
  <c r="T4" i="2"/>
  <c r="K8" i="2"/>
  <c r="S3" i="2"/>
  <c r="T3" i="2"/>
  <c r="S5" i="2"/>
  <c r="S27" i="2" l="1"/>
  <c r="V27" i="2" s="1"/>
  <c r="T27" i="2"/>
  <c r="W27" i="2" s="1"/>
  <c r="T38" i="2"/>
  <c r="W38" i="2" s="1"/>
  <c r="S38" i="2"/>
  <c r="V38" i="2" s="1"/>
  <c r="T18" i="2"/>
  <c r="W18" i="2" s="1"/>
  <c r="S18" i="2"/>
  <c r="V18" i="2" s="1"/>
  <c r="S8" i="2"/>
  <c r="V8" i="2" s="1"/>
  <c r="T8" i="2"/>
  <c r="W8" i="2" s="1"/>
</calcChain>
</file>

<file path=xl/sharedStrings.xml><?xml version="1.0" encoding="utf-8"?>
<sst xmlns="http://schemas.openxmlformats.org/spreadsheetml/2006/main" count="143" uniqueCount="67">
  <si>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</si>
  <si>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</si>
  <si>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</si>
  <si>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</si>
  <si>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</si>
  <si>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</si>
  <si>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</si>
  <si>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</si>
  <si>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</si>
  <si>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</si>
  <si>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</si>
  <si>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</si>
  <si>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</si>
  <si>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</si>
  <si>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</si>
  <si>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</si>
  <si>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</si>
  <si>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</si>
  <si>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</si>
  <si>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ZAŠTITA NA RADU U TURIZMU I UGOSTITELJSTVU</t>
  </si>
  <si>
    <t>KOMUNIKACIJSKE VJEŠTINE</t>
  </si>
  <si>
    <t>HIGIJENA I EKOLOGIJA</t>
  </si>
  <si>
    <t>ORGANIZACIJA RADA U UGOSTITELJSTVU</t>
  </si>
  <si>
    <t>PROCESI OBRADE NAMIRNICA</t>
  </si>
  <si>
    <t>TEMELJNE VJEŠTINE U UGOSTITELJSTVU</t>
  </si>
  <si>
    <t>RADNE OPERACIJE U POSLUŽNOM ODJELU</t>
  </si>
  <si>
    <t>VJEŠTINE POSLUŽIVANJA</t>
  </si>
  <si>
    <t>KUHARSKE VJEŠTINE</t>
  </si>
  <si>
    <t>OBVEZNI STRUKOVNI DIO/2. RAZRED</t>
  </si>
  <si>
    <t>OBVEZNI STRUKOVNI DIO/3. RAZRED</t>
  </si>
  <si>
    <t xml:space="preserve">KOMUNIKACIJA NA STRANOM JEZIKU	</t>
  </si>
  <si>
    <t>OBVEZNI STRUKOVNI DIO/4. RAZRED</t>
  </si>
  <si>
    <t xml:space="preserve">ČOVJEK I ZDRAVLJE	</t>
  </si>
  <si>
    <t xml:space="preserve">PODUZETNIŠTVO I PRODAJA U UGOSTITELJSTVU	</t>
  </si>
  <si>
    <t>POSLOVANJE PRIJAMNOG ODJELA</t>
  </si>
  <si>
    <t xml:space="preserve">POSLOVNA KOMUNIKACIJA NA STRANOM JEZIKU	</t>
  </si>
  <si>
    <t xml:space="preserve">POSLOVANJE DOMAĆINSTVA SMJEŠTAJNOG OBJEKTA	</t>
  </si>
  <si>
    <t>TURISTIČKO POSLOVANJE</t>
  </si>
  <si>
    <t xml:space="preserve">KOMUNIKACIJA U MEĐUNARODNOM OKRUŽENJU	</t>
  </si>
  <si>
    <t xml:space="preserve">SUVREMENI TURIZAM	</t>
  </si>
  <si>
    <t xml:space="preserve">ORGANIZACIJSKA PSIHOLOGIJA U UGOSTITELJSTVU	</t>
  </si>
  <si>
    <t xml:space="preserve">ZAKONODAVSTVO U TURIZMU	</t>
  </si>
  <si>
    <t xml:space="preserve">FINANCIJSKO POSLOVANJE	</t>
  </si>
  <si>
    <t>KONTROLA I ANALIZA RADA U UGOSTITELJSKOM OBJEKTU</t>
  </si>
  <si>
    <t xml:space="preserve">PODUZETNIČKI POTHVAT U UGOSTITELJSTVU	</t>
  </si>
  <si>
    <t>u 2. razredu učenici odabiru tri od ponuđenih modula, ukupnog obujma 9 CSVET-a</t>
  </si>
  <si>
    <t xml:space="preserve">u 3. razredu učenici odabiru dva od ponuđenih modula, ukupnog obujma 4 CSVET-a </t>
  </si>
  <si>
    <t>u 4. razredu učenici odabiru jedan od ponuđenih modula, ukupnog obujma 4 CSVET-a</t>
  </si>
  <si>
    <t>IZBORNI MODUL</t>
  </si>
  <si>
    <t>INTERKULTURALNA KOMUNIKACIJA U UGOSTITELJSTVU</t>
  </si>
  <si>
    <t>VERBALNA I NEVERBALNA KOMUNIKACIJA U UGOSTITELJSTVU</t>
  </si>
  <si>
    <t>PRIČA O KAVI</t>
  </si>
  <si>
    <t>POSLUŽIVANJE OBROKA ZA POSEBNE PRIGODE</t>
  </si>
  <si>
    <t>PRODAJNE I PREZENTACIJSKE VJEŠTINE U UGOSTITELJSTVU</t>
  </si>
  <si>
    <t xml:space="preserve">IZRADA ŽIVOTOPISA </t>
  </si>
  <si>
    <t>IZRADA I OBJAVA DIGITALNOG SADRŽAJA NA DRUŠTVENIM MREŽAMA</t>
  </si>
  <si>
    <t>E-POSLOVANJE U TURIZMU I UGOSTITELJSTVU</t>
  </si>
  <si>
    <t>KULTURA I PONAŠANJE KUPACA U TURIZMU I UGOSTITELJSTVU</t>
  </si>
  <si>
    <t>ŠPANJOLSKI JEZIK U STRUCI: OSNOVE KOMUNICIRANJA NA STRANOM JEZIKU</t>
  </si>
  <si>
    <t>ANALIZA STATISTIČKIH PODATAKA U UGOSTITELJSTVU</t>
  </si>
  <si>
    <t>MIKSOLOGIJA</t>
  </si>
  <si>
    <t>GOTOVLJENJE JELA IZ JELOVNIKA I MENIJA</t>
  </si>
  <si>
    <t>TRENDOVI U GASTRONOMIJI</t>
  </si>
  <si>
    <t>OSNOVE SLASTIČARSTVA</t>
  </si>
  <si>
    <t>KRIZNE SITUACIJE I EMOCIONALNA INTELIGENCIJA U UGOSTITELJSTVU</t>
  </si>
  <si>
    <t xml:space="preserve">IZBORNI MODULI </t>
  </si>
  <si>
    <t>INFORMACIJSKO-KOMUNIKACIJSKA TEHNOLOGIJA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</si>
</sst>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A43" zoomScale="90" zoomScaleNormal="90" workbookViewId="0">
      <selection activeCell="C55" sqref="C55"/>
    </sheetView>
  </sheetViews>
  <sheetFormatPr defaultColWidth="9.25" defaultRowHeight="12.75"/>
  <cols>
    <col min="1" max="1" width="11.75" style="28" customWidth="1"/>
    <col min="2" max="2" width="33.75" style="29" customWidth="1"/>
    <col min="3" max="3" width="9.375" style="28" customWidth="1"/>
    <col min="4" max="9" width="5.75" style="28" customWidth="1"/>
    <col min="10" max="11" width="7.125" style="28" customWidth="1"/>
    <col min="12" max="12" width="9" style="28" customWidth="1"/>
    <col min="13" max="13" width="7.875" style="28" customWidth="1"/>
    <col min="14" max="14" width="7.75" style="28" customWidth="1"/>
    <col min="15" max="15" width="7.25" style="28" customWidth="1"/>
    <col min="16" max="16" width="7.625" style="28" customWidth="1"/>
    <col min="17" max="17" width="6.375" style="28" customWidth="1"/>
    <col min="18" max="18" width="7.375" style="28" customWidth="1"/>
    <col min="19" max="19" width="8.875" style="28" customWidth="1"/>
    <col min="20" max="20" width="9.25" style="28"/>
    <col min="21" max="21" width="7.375" style="13" customWidth="1"/>
    <col min="22" max="16384" width="9.25" style="13"/>
  </cols>
  <sheetData>
    <row r="1" spans="1:24" s="4" customFormat="1" ht="51">
      <c r="A1" s="1" t="s">
        <v>0</v>
      </c>
      <c r="B1" s="1" t="s">
        <v>1</v>
      </c>
      <c r="C1" s="2" t="s">
        <v>2</v>
      </c>
      <c r="D1" s="34" t="s">
        <v>3</v>
      </c>
      <c r="E1" s="34"/>
      <c r="F1" s="35" t="s">
        <v>4</v>
      </c>
      <c r="G1" s="36"/>
      <c r="H1" s="34" t="s">
        <v>5</v>
      </c>
      <c r="I1" s="37"/>
      <c r="J1" s="3" t="s">
        <v>6</v>
      </c>
      <c r="K1" s="3" t="s">
        <v>7</v>
      </c>
      <c r="L1" s="1" t="s">
        <v>8</v>
      </c>
      <c r="M1" s="32" t="s">
        <v>9</v>
      </c>
      <c r="N1" s="32"/>
      <c r="O1" s="32" t="s">
        <v>10</v>
      </c>
      <c r="P1" s="33"/>
      <c r="Q1" s="32" t="s">
        <v>11</v>
      </c>
      <c r="R1" s="33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</row>
    <row r="2" spans="1:24" ht="12.95" customHeight="1">
      <c r="A2" s="1">
        <v>1</v>
      </c>
      <c r="B2" s="30" t="s">
        <v>19</v>
      </c>
      <c r="C2" s="5">
        <v>1</v>
      </c>
      <c r="D2" s="6">
        <v>70</v>
      </c>
      <c r="E2" s="6">
        <v>80</v>
      </c>
      <c r="F2" s="7">
        <v>10</v>
      </c>
      <c r="G2" s="7">
        <v>20</v>
      </c>
      <c r="H2" s="8">
        <v>5</v>
      </c>
      <c r="I2" s="8">
        <v>15</v>
      </c>
      <c r="J2" s="9">
        <f>C2*F2/100</f>
        <v>0.1</v>
      </c>
      <c r="K2" s="9">
        <f>C2*G2/100</f>
        <v>0.2</v>
      </c>
      <c r="L2" s="10">
        <f>C2*25</f>
        <v>25</v>
      </c>
      <c r="M2" s="11">
        <f>C2*25*D2/100</f>
        <v>17.5</v>
      </c>
      <c r="N2" s="11">
        <f>C2*25*E2/100</f>
        <v>20</v>
      </c>
      <c r="O2" s="11">
        <f>C2*25*F2/100</f>
        <v>2.5</v>
      </c>
      <c r="P2" s="11">
        <f>C2*25*G2/100</f>
        <v>5</v>
      </c>
      <c r="Q2" s="11">
        <f>C2*25*H2/100</f>
        <v>1.25</v>
      </c>
      <c r="R2" s="11">
        <f>C2*25*I2/100</f>
        <v>3.75</v>
      </c>
      <c r="S2" s="11">
        <f>M2+O2</f>
        <v>20</v>
      </c>
      <c r="T2" s="11">
        <f>N2+P2</f>
        <v>25</v>
      </c>
      <c r="U2" s="12"/>
      <c r="V2" s="12"/>
      <c r="W2" s="12"/>
      <c r="X2" s="12"/>
    </row>
    <row r="3" spans="1:24" ht="12.95" customHeight="1">
      <c r="A3" s="1">
        <v>1</v>
      </c>
      <c r="B3" s="14" t="s">
        <v>20</v>
      </c>
      <c r="C3" s="5">
        <v>6</v>
      </c>
      <c r="D3" s="6">
        <v>20</v>
      </c>
      <c r="E3" s="6">
        <v>30</v>
      </c>
      <c r="F3" s="7">
        <v>40</v>
      </c>
      <c r="G3" s="7">
        <v>50</v>
      </c>
      <c r="H3" s="8">
        <v>20</v>
      </c>
      <c r="I3" s="8">
        <v>30</v>
      </c>
      <c r="J3" s="15">
        <f t="shared" ref="J3:J7" si="0">C3*F3/100</f>
        <v>2.4</v>
      </c>
      <c r="K3" s="15">
        <f t="shared" ref="K3:K7" si="1">C3*G3/100</f>
        <v>3</v>
      </c>
      <c r="L3" s="16">
        <f t="shared" ref="L3:L7" si="2">C3*25</f>
        <v>150</v>
      </c>
      <c r="M3" s="17">
        <f t="shared" ref="M3:M7" si="3">C3*25*D3/100</f>
        <v>30</v>
      </c>
      <c r="N3" s="17">
        <f t="shared" ref="N3:N7" si="4">C3*25*E3/100</f>
        <v>45</v>
      </c>
      <c r="O3" s="17">
        <f t="shared" ref="O3:O7" si="5">C3*25*F3/100</f>
        <v>60</v>
      </c>
      <c r="P3" s="17">
        <f t="shared" ref="P3:P7" si="6">C3*25*G3/100</f>
        <v>75</v>
      </c>
      <c r="Q3" s="17">
        <f t="shared" ref="Q3:Q7" si="7">C3*25*H3/100</f>
        <v>30</v>
      </c>
      <c r="R3" s="17">
        <f t="shared" ref="R3:R7" si="8">C3*25*I3/100</f>
        <v>45</v>
      </c>
      <c r="S3" s="17">
        <f t="shared" ref="S3:T7" si="9">M3+O3</f>
        <v>90</v>
      </c>
      <c r="T3" s="17">
        <f t="shared" si="9"/>
        <v>120</v>
      </c>
      <c r="U3" s="12"/>
      <c r="V3" s="12"/>
      <c r="W3" s="12"/>
      <c r="X3" s="12"/>
    </row>
    <row r="4" spans="1:24" ht="12.95" customHeight="1">
      <c r="A4" s="1">
        <v>1</v>
      </c>
      <c r="B4" s="14" t="s">
        <v>21</v>
      </c>
      <c r="C4" s="5">
        <v>5</v>
      </c>
      <c r="D4" s="6">
        <v>35</v>
      </c>
      <c r="E4" s="6">
        <v>45</v>
      </c>
      <c r="F4" s="7">
        <v>30</v>
      </c>
      <c r="G4" s="7">
        <v>40</v>
      </c>
      <c r="H4" s="8">
        <v>20</v>
      </c>
      <c r="I4" s="8">
        <v>30</v>
      </c>
      <c r="J4" s="15">
        <f t="shared" si="0"/>
        <v>1.5</v>
      </c>
      <c r="K4" s="15">
        <f t="shared" si="1"/>
        <v>2</v>
      </c>
      <c r="L4" s="16">
        <f t="shared" si="2"/>
        <v>125</v>
      </c>
      <c r="M4" s="17">
        <f t="shared" si="3"/>
        <v>43.75</v>
      </c>
      <c r="N4" s="17">
        <f t="shared" si="4"/>
        <v>56.25</v>
      </c>
      <c r="O4" s="17">
        <f t="shared" si="5"/>
        <v>37.5</v>
      </c>
      <c r="P4" s="17">
        <f t="shared" si="6"/>
        <v>50</v>
      </c>
      <c r="Q4" s="17">
        <f t="shared" si="7"/>
        <v>25</v>
      </c>
      <c r="R4" s="17">
        <f t="shared" si="8"/>
        <v>37.5</v>
      </c>
      <c r="S4" s="17">
        <f t="shared" si="9"/>
        <v>81.25</v>
      </c>
      <c r="T4" s="17">
        <f t="shared" si="9"/>
        <v>106.25</v>
      </c>
      <c r="U4" s="12"/>
      <c r="V4" s="12"/>
      <c r="W4" s="12"/>
      <c r="X4" s="12"/>
    </row>
    <row r="5" spans="1:24" ht="23.25" customHeight="1">
      <c r="A5" s="1">
        <v>1</v>
      </c>
      <c r="B5" s="14" t="s">
        <v>22</v>
      </c>
      <c r="C5" s="5">
        <v>5</v>
      </c>
      <c r="D5" s="6">
        <v>60</v>
      </c>
      <c r="E5" s="6">
        <v>70</v>
      </c>
      <c r="F5" s="7">
        <v>10</v>
      </c>
      <c r="G5" s="7">
        <v>20</v>
      </c>
      <c r="H5" s="8">
        <v>20</v>
      </c>
      <c r="I5" s="8">
        <v>30</v>
      </c>
      <c r="J5" s="15">
        <f t="shared" si="0"/>
        <v>0.5</v>
      </c>
      <c r="K5" s="15">
        <f t="shared" si="1"/>
        <v>1</v>
      </c>
      <c r="L5" s="16">
        <f t="shared" si="2"/>
        <v>125</v>
      </c>
      <c r="M5" s="17">
        <f t="shared" si="3"/>
        <v>75</v>
      </c>
      <c r="N5" s="17">
        <f t="shared" si="4"/>
        <v>87.5</v>
      </c>
      <c r="O5" s="17">
        <f t="shared" si="5"/>
        <v>12.5</v>
      </c>
      <c r="P5" s="17">
        <f t="shared" si="6"/>
        <v>25</v>
      </c>
      <c r="Q5" s="17">
        <f t="shared" si="7"/>
        <v>25</v>
      </c>
      <c r="R5" s="17">
        <f t="shared" si="8"/>
        <v>37.5</v>
      </c>
      <c r="S5" s="17">
        <f t="shared" si="9"/>
        <v>87.5</v>
      </c>
      <c r="T5" s="17">
        <f t="shared" si="9"/>
        <v>112.5</v>
      </c>
      <c r="U5" s="12"/>
      <c r="V5" s="12"/>
      <c r="W5" s="12"/>
      <c r="X5" s="12"/>
    </row>
    <row r="6" spans="1:24" ht="15" customHeight="1">
      <c r="A6" s="1">
        <v>1</v>
      </c>
      <c r="B6" s="14" t="s">
        <v>23</v>
      </c>
      <c r="C6" s="5">
        <v>9</v>
      </c>
      <c r="D6" s="6">
        <v>60</v>
      </c>
      <c r="E6" s="6">
        <v>70</v>
      </c>
      <c r="F6" s="7">
        <v>15</v>
      </c>
      <c r="G6" s="7">
        <v>20</v>
      </c>
      <c r="H6" s="8">
        <v>20</v>
      </c>
      <c r="I6" s="8">
        <v>30</v>
      </c>
      <c r="J6" s="15">
        <f t="shared" si="0"/>
        <v>1.35</v>
      </c>
      <c r="K6" s="15">
        <f t="shared" si="1"/>
        <v>1.8</v>
      </c>
      <c r="L6" s="16">
        <f t="shared" si="2"/>
        <v>225</v>
      </c>
      <c r="M6" s="17">
        <f t="shared" si="3"/>
        <v>135</v>
      </c>
      <c r="N6" s="17">
        <f t="shared" si="4"/>
        <v>157.5</v>
      </c>
      <c r="O6" s="17">
        <f t="shared" si="5"/>
        <v>33.75</v>
      </c>
      <c r="P6" s="17">
        <f t="shared" si="6"/>
        <v>45</v>
      </c>
      <c r="Q6" s="17">
        <f t="shared" si="7"/>
        <v>45</v>
      </c>
      <c r="R6" s="17">
        <f t="shared" si="8"/>
        <v>67.5</v>
      </c>
      <c r="S6" s="17">
        <f t="shared" si="9"/>
        <v>168.75</v>
      </c>
      <c r="T6" s="17">
        <f t="shared" si="9"/>
        <v>202.5</v>
      </c>
      <c r="U6" s="12"/>
      <c r="V6" s="12"/>
      <c r="W6" s="12"/>
      <c r="X6" s="12"/>
    </row>
    <row r="7" spans="1:24" ht="25.5">
      <c r="A7" s="1">
        <v>1</v>
      </c>
      <c r="B7" s="14" t="s">
        <v>24</v>
      </c>
      <c r="C7" s="5">
        <v>12</v>
      </c>
      <c r="D7" s="6">
        <v>10</v>
      </c>
      <c r="E7" s="6">
        <v>20</v>
      </c>
      <c r="F7" s="7">
        <v>60</v>
      </c>
      <c r="G7" s="7">
        <v>70</v>
      </c>
      <c r="H7" s="8">
        <v>10</v>
      </c>
      <c r="I7" s="8">
        <v>20</v>
      </c>
      <c r="J7" s="15">
        <f t="shared" si="0"/>
        <v>7.2</v>
      </c>
      <c r="K7" s="15">
        <f t="shared" si="1"/>
        <v>8.4</v>
      </c>
      <c r="L7" s="16">
        <f t="shared" si="2"/>
        <v>300</v>
      </c>
      <c r="M7" s="17">
        <f t="shared" si="3"/>
        <v>30</v>
      </c>
      <c r="N7" s="17">
        <f t="shared" si="4"/>
        <v>60</v>
      </c>
      <c r="O7" s="17">
        <f t="shared" si="5"/>
        <v>180</v>
      </c>
      <c r="P7" s="17">
        <f t="shared" si="6"/>
        <v>210</v>
      </c>
      <c r="Q7" s="17">
        <f t="shared" si="7"/>
        <v>30</v>
      </c>
      <c r="R7" s="17">
        <f t="shared" si="8"/>
        <v>60</v>
      </c>
      <c r="S7" s="17">
        <f t="shared" si="9"/>
        <v>210</v>
      </c>
      <c r="T7" s="17">
        <f t="shared" si="9"/>
        <v>270</v>
      </c>
      <c r="U7" s="12"/>
      <c r="V7" s="12"/>
      <c r="W7" s="12"/>
      <c r="X7" s="12"/>
    </row>
    <row r="8" spans="1:24" s="27" customFormat="1">
      <c r="A8" s="19" t="s">
        <v>18</v>
      </c>
      <c r="B8" s="20"/>
      <c r="C8" s="21">
        <f>SUM(C2:C7)</f>
        <v>38</v>
      </c>
      <c r="D8" s="22"/>
      <c r="E8" s="22"/>
      <c r="F8" s="22"/>
      <c r="G8" s="22"/>
      <c r="H8" s="22"/>
      <c r="I8" s="22"/>
      <c r="J8" s="21">
        <f>SUM(J2:J7)</f>
        <v>13.05</v>
      </c>
      <c r="K8" s="21">
        <f>SUM(K2:K7)</f>
        <v>16.399999999999999</v>
      </c>
      <c r="L8" s="23"/>
      <c r="M8" s="21">
        <f t="shared" ref="M8:T8" si="10">SUM(M2:M7)</f>
        <v>331.25</v>
      </c>
      <c r="N8" s="21">
        <f t="shared" si="10"/>
        <v>426.25</v>
      </c>
      <c r="O8" s="21">
        <f t="shared" si="10"/>
        <v>326.25</v>
      </c>
      <c r="P8" s="21">
        <f t="shared" si="10"/>
        <v>410</v>
      </c>
      <c r="Q8" s="21">
        <f t="shared" si="10"/>
        <v>156.25</v>
      </c>
      <c r="R8" s="21">
        <f t="shared" si="10"/>
        <v>251.25</v>
      </c>
      <c r="S8" s="24">
        <f t="shared" si="10"/>
        <v>657.5</v>
      </c>
      <c r="T8" s="24">
        <f t="shared" si="10"/>
        <v>836.25</v>
      </c>
      <c r="U8" s="25">
        <v>490</v>
      </c>
      <c r="V8" s="26">
        <f>U8+S8</f>
        <v>1147.5</v>
      </c>
      <c r="W8" s="26">
        <f>T8+U8</f>
        <v>1326.25</v>
      </c>
      <c r="X8" s="26">
        <v>1225</v>
      </c>
    </row>
    <row r="9" spans="1:24" ht="51">
      <c r="A9" s="1" t="s">
        <v>28</v>
      </c>
      <c r="B9" s="1" t="s">
        <v>1</v>
      </c>
      <c r="C9" s="2" t="s">
        <v>2</v>
      </c>
      <c r="D9" s="34" t="s">
        <v>3</v>
      </c>
      <c r="E9" s="34"/>
      <c r="F9" s="35" t="s">
        <v>4</v>
      </c>
      <c r="G9" s="36"/>
      <c r="H9" s="34" t="s">
        <v>5</v>
      </c>
      <c r="I9" s="37"/>
      <c r="J9" s="3" t="s">
        <v>6</v>
      </c>
      <c r="K9" s="3" t="s">
        <v>7</v>
      </c>
      <c r="L9" s="1" t="s">
        <v>8</v>
      </c>
      <c r="M9" s="32" t="s">
        <v>9</v>
      </c>
      <c r="N9" s="32"/>
      <c r="O9" s="32" t="s">
        <v>10</v>
      </c>
      <c r="P9" s="33"/>
      <c r="Q9" s="32" t="s">
        <v>11</v>
      </c>
      <c r="R9" s="33"/>
      <c r="S9" s="1" t="s">
        <v>12</v>
      </c>
      <c r="T9" s="1" t="s">
        <v>13</v>
      </c>
      <c r="U9" s="1" t="s">
        <v>14</v>
      </c>
      <c r="V9" s="1" t="s">
        <v>15</v>
      </c>
      <c r="W9" s="1" t="s">
        <v>16</v>
      </c>
      <c r="X9" s="1" t="s">
        <v>17</v>
      </c>
    </row>
    <row r="10" spans="1:24">
      <c r="A10" s="1">
        <v>2</v>
      </c>
      <c r="B10" s="30" t="s">
        <v>25</v>
      </c>
      <c r="C10" s="5">
        <v>7</v>
      </c>
      <c r="D10" s="6">
        <v>10</v>
      </c>
      <c r="E10" s="6">
        <v>20</v>
      </c>
      <c r="F10" s="7">
        <v>60</v>
      </c>
      <c r="G10" s="7">
        <v>70</v>
      </c>
      <c r="H10" s="8">
        <v>10</v>
      </c>
      <c r="I10" s="8">
        <v>20</v>
      </c>
      <c r="J10" s="9">
        <f>C10*F10/100</f>
        <v>4.2</v>
      </c>
      <c r="K10" s="9">
        <f>C10*G10/100</f>
        <v>4.9000000000000004</v>
      </c>
      <c r="L10" s="10">
        <f>C10*25</f>
        <v>175</v>
      </c>
      <c r="M10" s="11">
        <f>C10*25*D10/100</f>
        <v>17.5</v>
      </c>
      <c r="N10" s="11">
        <f>C10*25*E10/100</f>
        <v>35</v>
      </c>
      <c r="O10" s="11">
        <f>C10*25*F10/100</f>
        <v>105</v>
      </c>
      <c r="P10" s="11">
        <f>C10*25*G10/100</f>
        <v>122.5</v>
      </c>
      <c r="Q10" s="11">
        <f>C10*25*H10/100</f>
        <v>17.5</v>
      </c>
      <c r="R10" s="11">
        <f>C10*25*I10/100</f>
        <v>35</v>
      </c>
      <c r="S10" s="11">
        <f>M10+O10</f>
        <v>122.5</v>
      </c>
      <c r="T10" s="11">
        <f>N10+P10</f>
        <v>157.5</v>
      </c>
      <c r="U10" s="12"/>
      <c r="V10" s="12"/>
      <c r="W10" s="12"/>
      <c r="X10" s="12"/>
    </row>
    <row r="11" spans="1:24">
      <c r="A11" s="1">
        <v>2</v>
      </c>
      <c r="B11" s="14" t="s">
        <v>26</v>
      </c>
      <c r="C11" s="5">
        <v>6</v>
      </c>
      <c r="D11" s="6">
        <v>10</v>
      </c>
      <c r="E11" s="6">
        <v>20</v>
      </c>
      <c r="F11" s="7">
        <v>60</v>
      </c>
      <c r="G11" s="7">
        <v>70</v>
      </c>
      <c r="H11" s="8">
        <v>10</v>
      </c>
      <c r="I11" s="8">
        <v>20</v>
      </c>
      <c r="J11" s="15">
        <f t="shared" ref="J11:J17" si="11">C11*F11/100</f>
        <v>3.6</v>
      </c>
      <c r="K11" s="15">
        <f t="shared" ref="K11:K17" si="12">C11*G11/100</f>
        <v>4.2</v>
      </c>
      <c r="L11" s="16">
        <f t="shared" ref="L11:L17" si="13">C11*25</f>
        <v>150</v>
      </c>
      <c r="M11" s="17">
        <f t="shared" ref="M11:M17" si="14">C11*25*D11/100</f>
        <v>15</v>
      </c>
      <c r="N11" s="17">
        <f t="shared" ref="N11:N17" si="15">C11*25*E11/100</f>
        <v>30</v>
      </c>
      <c r="O11" s="17">
        <f t="shared" ref="O11:O17" si="16">C11*25*F11/100</f>
        <v>90</v>
      </c>
      <c r="P11" s="17">
        <f t="shared" ref="P11:P17" si="17">C11*25*G11/100</f>
        <v>105</v>
      </c>
      <c r="Q11" s="17">
        <f t="shared" ref="Q11:Q17" si="18">C11*25*H11/100</f>
        <v>15</v>
      </c>
      <c r="R11" s="17">
        <f t="shared" ref="R11:R17" si="19">C11*25*I11/100</f>
        <v>30</v>
      </c>
      <c r="S11" s="17">
        <f t="shared" ref="S11:S17" si="20">M11+O11</f>
        <v>105</v>
      </c>
      <c r="T11" s="17">
        <f t="shared" ref="T11:T17" si="21">N11+P11</f>
        <v>135</v>
      </c>
      <c r="U11" s="12"/>
      <c r="V11" s="12"/>
      <c r="W11" s="12"/>
      <c r="X11" s="12"/>
    </row>
    <row r="12" spans="1:24">
      <c r="A12" s="1">
        <v>2</v>
      </c>
      <c r="B12" s="14" t="s">
        <v>27</v>
      </c>
      <c r="C12" s="5">
        <v>5</v>
      </c>
      <c r="D12" s="6">
        <v>10</v>
      </c>
      <c r="E12" s="6">
        <v>20</v>
      </c>
      <c r="F12" s="7">
        <v>60</v>
      </c>
      <c r="G12" s="7">
        <v>70</v>
      </c>
      <c r="H12" s="8">
        <v>10</v>
      </c>
      <c r="I12" s="8">
        <v>20</v>
      </c>
      <c r="J12" s="15">
        <f t="shared" si="11"/>
        <v>3</v>
      </c>
      <c r="K12" s="15">
        <f t="shared" si="12"/>
        <v>3.5</v>
      </c>
      <c r="L12" s="16">
        <f t="shared" si="13"/>
        <v>125</v>
      </c>
      <c r="M12" s="17">
        <f t="shared" si="14"/>
        <v>12.5</v>
      </c>
      <c r="N12" s="17">
        <f t="shared" si="15"/>
        <v>25</v>
      </c>
      <c r="O12" s="17">
        <f t="shared" si="16"/>
        <v>75</v>
      </c>
      <c r="P12" s="17">
        <f t="shared" si="17"/>
        <v>87.5</v>
      </c>
      <c r="Q12" s="17">
        <f t="shared" si="18"/>
        <v>12.5</v>
      </c>
      <c r="R12" s="17">
        <f t="shared" si="19"/>
        <v>25</v>
      </c>
      <c r="S12" s="17">
        <f t="shared" si="20"/>
        <v>87.5</v>
      </c>
      <c r="T12" s="17">
        <f t="shared" si="21"/>
        <v>112.5</v>
      </c>
      <c r="U12" s="12"/>
      <c r="V12" s="12"/>
      <c r="W12" s="12"/>
      <c r="X12" s="12"/>
    </row>
    <row r="13" spans="1:24" ht="25.5">
      <c r="A13" s="1">
        <v>2</v>
      </c>
      <c r="B13" s="14" t="s">
        <v>66</v>
      </c>
      <c r="C13" s="5">
        <v>4</v>
      </c>
      <c r="D13" s="6">
        <v>5</v>
      </c>
      <c r="E13" s="6">
        <v>15</v>
      </c>
      <c r="F13" s="7">
        <v>50</v>
      </c>
      <c r="G13" s="7">
        <v>60</v>
      </c>
      <c r="H13" s="8">
        <v>20</v>
      </c>
      <c r="I13" s="8">
        <v>30</v>
      </c>
      <c r="J13" s="15">
        <f t="shared" si="11"/>
        <v>2</v>
      </c>
      <c r="K13" s="15">
        <f t="shared" si="12"/>
        <v>2.4</v>
      </c>
      <c r="L13" s="16">
        <f t="shared" si="13"/>
        <v>100</v>
      </c>
      <c r="M13" s="17">
        <f t="shared" si="14"/>
        <v>5</v>
      </c>
      <c r="N13" s="17">
        <f t="shared" si="15"/>
        <v>15</v>
      </c>
      <c r="O13" s="17">
        <f t="shared" si="16"/>
        <v>50</v>
      </c>
      <c r="P13" s="17">
        <f t="shared" si="17"/>
        <v>60</v>
      </c>
      <c r="Q13" s="17">
        <f t="shared" si="18"/>
        <v>20</v>
      </c>
      <c r="R13" s="17">
        <f t="shared" si="19"/>
        <v>30</v>
      </c>
      <c r="S13" s="17">
        <f t="shared" si="20"/>
        <v>55</v>
      </c>
      <c r="T13" s="17">
        <f t="shared" si="21"/>
        <v>75</v>
      </c>
      <c r="U13" s="12"/>
      <c r="V13" s="12"/>
      <c r="W13" s="12"/>
      <c r="X13" s="12"/>
    </row>
    <row r="14" spans="1:24">
      <c r="A14" s="1">
        <v>2</v>
      </c>
      <c r="B14" s="14" t="s">
        <v>30</v>
      </c>
      <c r="C14" s="5">
        <v>4</v>
      </c>
      <c r="D14" s="6">
        <v>30</v>
      </c>
      <c r="E14" s="6">
        <v>40</v>
      </c>
      <c r="F14" s="7">
        <v>40</v>
      </c>
      <c r="G14" s="7">
        <v>50</v>
      </c>
      <c r="H14" s="8">
        <v>10</v>
      </c>
      <c r="I14" s="8">
        <v>20</v>
      </c>
      <c r="J14" s="15">
        <f t="shared" si="11"/>
        <v>1.6</v>
      </c>
      <c r="K14" s="15">
        <f t="shared" si="12"/>
        <v>2</v>
      </c>
      <c r="L14" s="16">
        <f t="shared" si="13"/>
        <v>100</v>
      </c>
      <c r="M14" s="17">
        <f t="shared" si="14"/>
        <v>30</v>
      </c>
      <c r="N14" s="17">
        <f t="shared" si="15"/>
        <v>40</v>
      </c>
      <c r="O14" s="17">
        <f t="shared" si="16"/>
        <v>40</v>
      </c>
      <c r="P14" s="17">
        <f t="shared" si="17"/>
        <v>50</v>
      </c>
      <c r="Q14" s="17">
        <f t="shared" si="18"/>
        <v>10</v>
      </c>
      <c r="R14" s="17">
        <f t="shared" si="19"/>
        <v>20</v>
      </c>
      <c r="S14" s="17">
        <f t="shared" si="20"/>
        <v>70</v>
      </c>
      <c r="T14" s="17">
        <f t="shared" si="21"/>
        <v>90</v>
      </c>
      <c r="U14" s="12"/>
      <c r="V14" s="12"/>
      <c r="W14" s="12"/>
      <c r="X14" s="12"/>
    </row>
    <row r="15" spans="1:24">
      <c r="A15" s="1">
        <v>2</v>
      </c>
      <c r="B15" s="14" t="s">
        <v>48</v>
      </c>
      <c r="C15" s="5">
        <v>3</v>
      </c>
      <c r="D15" s="6">
        <v>30</v>
      </c>
      <c r="E15" s="6">
        <v>40</v>
      </c>
      <c r="F15" s="7">
        <v>50</v>
      </c>
      <c r="G15" s="7">
        <v>60</v>
      </c>
      <c r="H15" s="8">
        <v>20</v>
      </c>
      <c r="I15" s="8">
        <v>30</v>
      </c>
      <c r="J15" s="15">
        <f t="shared" si="11"/>
        <v>1.5</v>
      </c>
      <c r="K15" s="15">
        <f t="shared" si="12"/>
        <v>1.8</v>
      </c>
      <c r="L15" s="16">
        <f t="shared" si="13"/>
        <v>75</v>
      </c>
      <c r="M15" s="17">
        <f t="shared" si="14"/>
        <v>22.5</v>
      </c>
      <c r="N15" s="17">
        <f t="shared" si="15"/>
        <v>30</v>
      </c>
      <c r="O15" s="17">
        <f t="shared" si="16"/>
        <v>37.5</v>
      </c>
      <c r="P15" s="17">
        <f t="shared" si="17"/>
        <v>45</v>
      </c>
      <c r="Q15" s="17">
        <f t="shared" si="18"/>
        <v>15</v>
      </c>
      <c r="R15" s="17">
        <f t="shared" si="19"/>
        <v>22.5</v>
      </c>
      <c r="S15" s="17">
        <f t="shared" si="20"/>
        <v>60</v>
      </c>
      <c r="T15" s="17">
        <f t="shared" si="21"/>
        <v>75</v>
      </c>
      <c r="U15" s="12"/>
      <c r="V15" s="12"/>
      <c r="W15" s="12"/>
      <c r="X15" s="12"/>
    </row>
    <row r="16" spans="1:24">
      <c r="A16" s="31">
        <v>2</v>
      </c>
      <c r="B16" s="14" t="s">
        <v>48</v>
      </c>
      <c r="C16" s="5">
        <v>3</v>
      </c>
      <c r="D16" s="6">
        <v>30</v>
      </c>
      <c r="E16" s="6">
        <v>40</v>
      </c>
      <c r="F16" s="7">
        <v>50</v>
      </c>
      <c r="G16" s="7">
        <v>60</v>
      </c>
      <c r="H16" s="8">
        <v>15</v>
      </c>
      <c r="I16" s="8">
        <v>25</v>
      </c>
      <c r="J16" s="15">
        <f t="shared" si="11"/>
        <v>1.5</v>
      </c>
      <c r="K16" s="15">
        <f t="shared" si="12"/>
        <v>1.8</v>
      </c>
      <c r="L16" s="16">
        <f t="shared" si="13"/>
        <v>75</v>
      </c>
      <c r="M16" s="17">
        <f t="shared" si="14"/>
        <v>22.5</v>
      </c>
      <c r="N16" s="17">
        <f t="shared" si="15"/>
        <v>30</v>
      </c>
      <c r="O16" s="17">
        <f t="shared" si="16"/>
        <v>37.5</v>
      </c>
      <c r="P16" s="17">
        <f t="shared" si="17"/>
        <v>45</v>
      </c>
      <c r="Q16" s="17">
        <f t="shared" si="18"/>
        <v>11.25</v>
      </c>
      <c r="R16" s="17">
        <f t="shared" si="19"/>
        <v>18.75</v>
      </c>
      <c r="S16" s="17">
        <f t="shared" si="20"/>
        <v>60</v>
      </c>
      <c r="T16" s="17">
        <f t="shared" si="21"/>
        <v>75</v>
      </c>
      <c r="U16" s="12"/>
      <c r="V16" s="12"/>
      <c r="W16" s="12"/>
      <c r="X16" s="12"/>
    </row>
    <row r="17" spans="1:24">
      <c r="A17" s="1">
        <v>2</v>
      </c>
      <c r="B17" s="14" t="s">
        <v>48</v>
      </c>
      <c r="C17" s="5">
        <v>3</v>
      </c>
      <c r="D17" s="18">
        <v>10</v>
      </c>
      <c r="E17" s="18">
        <v>20</v>
      </c>
      <c r="F17" s="7">
        <v>60</v>
      </c>
      <c r="G17" s="7">
        <v>70</v>
      </c>
      <c r="H17" s="18">
        <v>10</v>
      </c>
      <c r="I17" s="18">
        <v>20</v>
      </c>
      <c r="J17" s="15">
        <f t="shared" si="11"/>
        <v>1.8</v>
      </c>
      <c r="K17" s="15">
        <f t="shared" si="12"/>
        <v>2.1</v>
      </c>
      <c r="L17" s="16">
        <f t="shared" si="13"/>
        <v>75</v>
      </c>
      <c r="M17" s="17">
        <f t="shared" si="14"/>
        <v>7.5</v>
      </c>
      <c r="N17" s="17">
        <f t="shared" si="15"/>
        <v>15</v>
      </c>
      <c r="O17" s="17">
        <f t="shared" si="16"/>
        <v>45</v>
      </c>
      <c r="P17" s="17">
        <f t="shared" si="17"/>
        <v>52.5</v>
      </c>
      <c r="Q17" s="17">
        <f t="shared" si="18"/>
        <v>7.5</v>
      </c>
      <c r="R17" s="17">
        <f t="shared" si="19"/>
        <v>15</v>
      </c>
      <c r="S17" s="17">
        <f t="shared" si="20"/>
        <v>52.5</v>
      </c>
      <c r="T17" s="17">
        <f t="shared" si="21"/>
        <v>67.5</v>
      </c>
      <c r="U17" s="12"/>
      <c r="V17" s="12"/>
      <c r="W17" s="12"/>
      <c r="X17" s="12"/>
    </row>
    <row r="18" spans="1:24">
      <c r="A18" s="19" t="s">
        <v>18</v>
      </c>
      <c r="B18" s="20"/>
      <c r="C18" s="21">
        <f>SUM(C10:C17)</f>
        <v>35</v>
      </c>
      <c r="D18" s="22"/>
      <c r="E18" s="22"/>
      <c r="F18" s="22"/>
      <c r="G18" s="22"/>
      <c r="H18" s="22"/>
      <c r="I18" s="22"/>
      <c r="J18" s="21">
        <f>SUM(J10:J17)</f>
        <v>19.2</v>
      </c>
      <c r="K18" s="21">
        <f>SUM(K10:K17)</f>
        <v>22.700000000000003</v>
      </c>
      <c r="L18" s="23"/>
      <c r="M18" s="21">
        <f t="shared" ref="M18:T18" si="22">SUM(M10:M17)</f>
        <v>132.5</v>
      </c>
      <c r="N18" s="21">
        <f t="shared" si="22"/>
        <v>220</v>
      </c>
      <c r="O18" s="21">
        <f t="shared" si="22"/>
        <v>480</v>
      </c>
      <c r="P18" s="21">
        <f t="shared" si="22"/>
        <v>567.5</v>
      </c>
      <c r="Q18" s="21">
        <f t="shared" si="22"/>
        <v>108.75</v>
      </c>
      <c r="R18" s="21">
        <f t="shared" si="22"/>
        <v>196.25</v>
      </c>
      <c r="S18" s="24">
        <f t="shared" si="22"/>
        <v>612.5</v>
      </c>
      <c r="T18" s="24">
        <f t="shared" si="22"/>
        <v>787.5</v>
      </c>
      <c r="U18" s="25">
        <v>490</v>
      </c>
      <c r="V18" s="26">
        <f>U18+S18</f>
        <v>1102.5</v>
      </c>
      <c r="W18" s="26">
        <f>T18+U18</f>
        <v>1277.5</v>
      </c>
      <c r="X18" s="26">
        <v>1225</v>
      </c>
    </row>
    <row r="19" spans="1:24" ht="51">
      <c r="A19" s="1" t="s">
        <v>29</v>
      </c>
      <c r="B19" s="1" t="s">
        <v>1</v>
      </c>
      <c r="C19" s="2" t="s">
        <v>2</v>
      </c>
      <c r="D19" s="34" t="s">
        <v>3</v>
      </c>
      <c r="E19" s="34"/>
      <c r="F19" s="35" t="s">
        <v>4</v>
      </c>
      <c r="G19" s="36"/>
      <c r="H19" s="34" t="s">
        <v>5</v>
      </c>
      <c r="I19" s="37"/>
      <c r="J19" s="3" t="s">
        <v>6</v>
      </c>
      <c r="K19" s="3" t="s">
        <v>7</v>
      </c>
      <c r="L19" s="1" t="s">
        <v>8</v>
      </c>
      <c r="M19" s="32" t="s">
        <v>9</v>
      </c>
      <c r="N19" s="32"/>
      <c r="O19" s="32" t="s">
        <v>10</v>
      </c>
      <c r="P19" s="33"/>
      <c r="Q19" s="32" t="s">
        <v>11</v>
      </c>
      <c r="R19" s="33"/>
      <c r="S19" s="1" t="s">
        <v>12</v>
      </c>
      <c r="T19" s="1" t="s">
        <v>13</v>
      </c>
      <c r="U19" s="1" t="s">
        <v>14</v>
      </c>
      <c r="V19" s="1" t="s">
        <v>15</v>
      </c>
      <c r="W19" s="1" t="s">
        <v>16</v>
      </c>
      <c r="X19" s="1" t="s">
        <v>17</v>
      </c>
    </row>
    <row r="20" spans="1:24">
      <c r="A20" s="1">
        <v>3</v>
      </c>
      <c r="B20" s="30" t="s">
        <v>32</v>
      </c>
      <c r="C20" s="5">
        <v>4</v>
      </c>
      <c r="D20" s="6">
        <v>60</v>
      </c>
      <c r="E20" s="6">
        <v>80</v>
      </c>
      <c r="F20" s="7">
        <v>10</v>
      </c>
      <c r="G20" s="7">
        <v>20</v>
      </c>
      <c r="H20" s="8">
        <v>10</v>
      </c>
      <c r="I20" s="8">
        <v>20</v>
      </c>
      <c r="J20" s="9">
        <f>C20*F20/100</f>
        <v>0.4</v>
      </c>
      <c r="K20" s="9">
        <f>C20*G20/100</f>
        <v>0.8</v>
      </c>
      <c r="L20" s="10">
        <f>C20*25</f>
        <v>100</v>
      </c>
      <c r="M20" s="11">
        <f>C20*25*D20/100</f>
        <v>60</v>
      </c>
      <c r="N20" s="11">
        <f>C20*25*E20/100</f>
        <v>80</v>
      </c>
      <c r="O20" s="11">
        <f>C20*25*F20/100</f>
        <v>10</v>
      </c>
      <c r="P20" s="11">
        <f>C20*25*G20/100</f>
        <v>20</v>
      </c>
      <c r="Q20" s="11">
        <f>C20*25*H20/100</f>
        <v>10</v>
      </c>
      <c r="R20" s="11">
        <f>C20*25*I20/100</f>
        <v>20</v>
      </c>
      <c r="S20" s="11">
        <f>M20+O20</f>
        <v>70</v>
      </c>
      <c r="T20" s="11">
        <f>N20+P20</f>
        <v>100</v>
      </c>
      <c r="U20" s="12"/>
      <c r="V20" s="12"/>
      <c r="W20" s="12"/>
      <c r="X20" s="12"/>
    </row>
    <row r="21" spans="1:24" ht="25.5">
      <c r="A21" s="1">
        <v>3</v>
      </c>
      <c r="B21" s="14" t="s">
        <v>33</v>
      </c>
      <c r="C21" s="5">
        <v>8</v>
      </c>
      <c r="D21" s="6">
        <v>20</v>
      </c>
      <c r="E21" s="6">
        <v>30</v>
      </c>
      <c r="F21" s="7">
        <v>50</v>
      </c>
      <c r="G21" s="7">
        <v>60</v>
      </c>
      <c r="H21" s="8">
        <v>20</v>
      </c>
      <c r="I21" s="8">
        <v>30</v>
      </c>
      <c r="J21" s="15">
        <f t="shared" ref="J21:J26" si="23">C21*F21/100</f>
        <v>4</v>
      </c>
      <c r="K21" s="15">
        <f t="shared" ref="K21:K26" si="24">C21*G21/100</f>
        <v>4.8</v>
      </c>
      <c r="L21" s="16">
        <f t="shared" ref="L21:L26" si="25">C21*25</f>
        <v>200</v>
      </c>
      <c r="M21" s="17">
        <f t="shared" ref="M21:M26" si="26">C21*25*D21/100</f>
        <v>40</v>
      </c>
      <c r="N21" s="17">
        <f t="shared" ref="N21:N26" si="27">C21*25*E21/100</f>
        <v>60</v>
      </c>
      <c r="O21" s="17">
        <f t="shared" ref="O21:O26" si="28">C21*25*F21/100</f>
        <v>100</v>
      </c>
      <c r="P21" s="17">
        <f t="shared" ref="P21:P26" si="29">C21*25*G21/100</f>
        <v>120</v>
      </c>
      <c r="Q21" s="17">
        <f t="shared" ref="Q21:Q26" si="30">C21*25*H21/100</f>
        <v>40</v>
      </c>
      <c r="R21" s="17">
        <f t="shared" ref="R21:R26" si="31">C21*25*I21/100</f>
        <v>60</v>
      </c>
      <c r="S21" s="17">
        <f t="shared" ref="S21:S26" si="32">M21+O21</f>
        <v>140</v>
      </c>
      <c r="T21" s="17">
        <f t="shared" ref="T21:T26" si="33">N21+P21</f>
        <v>180</v>
      </c>
      <c r="U21" s="12"/>
      <c r="V21" s="12"/>
      <c r="W21" s="12"/>
      <c r="X21" s="12"/>
    </row>
    <row r="22" spans="1:24">
      <c r="A22" s="1">
        <v>3</v>
      </c>
      <c r="B22" s="14" t="s">
        <v>34</v>
      </c>
      <c r="C22" s="5">
        <v>9</v>
      </c>
      <c r="D22" s="6">
        <v>10</v>
      </c>
      <c r="E22" s="6">
        <v>20</v>
      </c>
      <c r="F22" s="7">
        <v>60</v>
      </c>
      <c r="G22" s="7">
        <v>70</v>
      </c>
      <c r="H22" s="8">
        <v>10</v>
      </c>
      <c r="I22" s="8">
        <v>20</v>
      </c>
      <c r="J22" s="15">
        <f t="shared" si="23"/>
        <v>5.4</v>
      </c>
      <c r="K22" s="15">
        <f t="shared" si="24"/>
        <v>6.3</v>
      </c>
      <c r="L22" s="16">
        <f t="shared" si="25"/>
        <v>225</v>
      </c>
      <c r="M22" s="17">
        <f t="shared" si="26"/>
        <v>22.5</v>
      </c>
      <c r="N22" s="17">
        <f t="shared" si="27"/>
        <v>45</v>
      </c>
      <c r="O22" s="17">
        <f t="shared" si="28"/>
        <v>135</v>
      </c>
      <c r="P22" s="17">
        <f t="shared" si="29"/>
        <v>157.5</v>
      </c>
      <c r="Q22" s="17">
        <f t="shared" si="30"/>
        <v>22.5</v>
      </c>
      <c r="R22" s="17">
        <f t="shared" si="31"/>
        <v>45</v>
      </c>
      <c r="S22" s="17">
        <f t="shared" si="32"/>
        <v>157.5</v>
      </c>
      <c r="T22" s="17">
        <f t="shared" si="33"/>
        <v>202.5</v>
      </c>
      <c r="U22" s="12"/>
      <c r="V22" s="12"/>
      <c r="W22" s="12"/>
      <c r="X22" s="12"/>
    </row>
    <row r="23" spans="1:24" ht="25.5">
      <c r="A23" s="1">
        <v>3</v>
      </c>
      <c r="B23" s="14" t="s">
        <v>35</v>
      </c>
      <c r="C23" s="5">
        <v>4</v>
      </c>
      <c r="D23" s="6">
        <v>40</v>
      </c>
      <c r="E23" s="6">
        <v>50</v>
      </c>
      <c r="F23" s="7">
        <v>40</v>
      </c>
      <c r="G23" s="7">
        <v>50</v>
      </c>
      <c r="H23" s="8">
        <v>10</v>
      </c>
      <c r="I23" s="8">
        <v>20</v>
      </c>
      <c r="J23" s="15">
        <f t="shared" si="23"/>
        <v>1.6</v>
      </c>
      <c r="K23" s="15">
        <f t="shared" si="24"/>
        <v>2</v>
      </c>
      <c r="L23" s="16">
        <f t="shared" si="25"/>
        <v>100</v>
      </c>
      <c r="M23" s="17">
        <f t="shared" si="26"/>
        <v>40</v>
      </c>
      <c r="N23" s="17">
        <f t="shared" si="27"/>
        <v>50</v>
      </c>
      <c r="O23" s="17">
        <f t="shared" si="28"/>
        <v>40</v>
      </c>
      <c r="P23" s="17">
        <f t="shared" si="29"/>
        <v>50</v>
      </c>
      <c r="Q23" s="17">
        <f t="shared" si="30"/>
        <v>10</v>
      </c>
      <c r="R23" s="17">
        <f t="shared" si="31"/>
        <v>20</v>
      </c>
      <c r="S23" s="17">
        <f t="shared" si="32"/>
        <v>80</v>
      </c>
      <c r="T23" s="17">
        <f t="shared" si="33"/>
        <v>100</v>
      </c>
      <c r="U23" s="12"/>
      <c r="V23" s="12"/>
      <c r="W23" s="12"/>
      <c r="X23" s="12"/>
    </row>
    <row r="24" spans="1:24" ht="25.5">
      <c r="A24" s="1">
        <v>3</v>
      </c>
      <c r="B24" s="14" t="s">
        <v>36</v>
      </c>
      <c r="C24" s="5">
        <v>8</v>
      </c>
      <c r="D24" s="6">
        <v>20</v>
      </c>
      <c r="E24" s="6">
        <v>30</v>
      </c>
      <c r="F24" s="7">
        <v>50</v>
      </c>
      <c r="G24" s="7">
        <v>60</v>
      </c>
      <c r="H24" s="8">
        <v>10</v>
      </c>
      <c r="I24" s="8">
        <v>20</v>
      </c>
      <c r="J24" s="15">
        <f t="shared" si="23"/>
        <v>4</v>
      </c>
      <c r="K24" s="15">
        <f t="shared" si="24"/>
        <v>4.8</v>
      </c>
      <c r="L24" s="16">
        <f t="shared" si="25"/>
        <v>200</v>
      </c>
      <c r="M24" s="17">
        <f t="shared" si="26"/>
        <v>40</v>
      </c>
      <c r="N24" s="17">
        <f t="shared" si="27"/>
        <v>60</v>
      </c>
      <c r="O24" s="17">
        <f t="shared" si="28"/>
        <v>100</v>
      </c>
      <c r="P24" s="17">
        <f t="shared" si="29"/>
        <v>120</v>
      </c>
      <c r="Q24" s="17">
        <f t="shared" si="30"/>
        <v>20</v>
      </c>
      <c r="R24" s="17">
        <f t="shared" si="31"/>
        <v>40</v>
      </c>
      <c r="S24" s="17">
        <f t="shared" si="32"/>
        <v>140</v>
      </c>
      <c r="T24" s="17">
        <f t="shared" si="33"/>
        <v>180</v>
      </c>
      <c r="U24" s="12"/>
      <c r="V24" s="12"/>
      <c r="W24" s="12"/>
      <c r="X24" s="12"/>
    </row>
    <row r="25" spans="1:24">
      <c r="A25" s="31"/>
      <c r="B25" s="14" t="s">
        <v>48</v>
      </c>
      <c r="C25" s="5">
        <v>2</v>
      </c>
      <c r="D25" s="6">
        <v>20</v>
      </c>
      <c r="E25" s="6">
        <v>30</v>
      </c>
      <c r="F25" s="7">
        <v>30</v>
      </c>
      <c r="G25" s="7">
        <v>50</v>
      </c>
      <c r="H25" s="8">
        <v>20</v>
      </c>
      <c r="I25" s="8">
        <v>30</v>
      </c>
      <c r="J25" s="15"/>
      <c r="K25" s="15"/>
      <c r="L25" s="16">
        <f t="shared" si="25"/>
        <v>50</v>
      </c>
      <c r="M25" s="17"/>
      <c r="N25" s="17"/>
      <c r="O25" s="17"/>
      <c r="P25" s="17"/>
      <c r="Q25" s="17"/>
      <c r="R25" s="17"/>
      <c r="S25" s="17"/>
      <c r="T25" s="17"/>
      <c r="U25" s="12"/>
      <c r="V25" s="12"/>
      <c r="W25" s="12"/>
      <c r="X25" s="12"/>
    </row>
    <row r="26" spans="1:24">
      <c r="A26" s="1">
        <v>3</v>
      </c>
      <c r="B26" s="14" t="s">
        <v>48</v>
      </c>
      <c r="C26" s="5">
        <v>2</v>
      </c>
      <c r="D26" s="18">
        <v>20</v>
      </c>
      <c r="E26" s="18">
        <v>30</v>
      </c>
      <c r="F26" s="7">
        <v>50</v>
      </c>
      <c r="G26" s="7">
        <v>70</v>
      </c>
      <c r="H26" s="18">
        <v>20</v>
      </c>
      <c r="I26" s="18">
        <v>30</v>
      </c>
      <c r="J26" s="15">
        <f t="shared" si="23"/>
        <v>1</v>
      </c>
      <c r="K26" s="15">
        <f t="shared" si="24"/>
        <v>1.4</v>
      </c>
      <c r="L26" s="16">
        <f t="shared" si="25"/>
        <v>50</v>
      </c>
      <c r="M26" s="17">
        <f t="shared" si="26"/>
        <v>10</v>
      </c>
      <c r="N26" s="17">
        <f t="shared" si="27"/>
        <v>15</v>
      </c>
      <c r="O26" s="17">
        <f t="shared" si="28"/>
        <v>25</v>
      </c>
      <c r="P26" s="17">
        <f t="shared" si="29"/>
        <v>35</v>
      </c>
      <c r="Q26" s="17">
        <f t="shared" si="30"/>
        <v>10</v>
      </c>
      <c r="R26" s="17">
        <f t="shared" si="31"/>
        <v>15</v>
      </c>
      <c r="S26" s="17">
        <f t="shared" si="32"/>
        <v>35</v>
      </c>
      <c r="T26" s="17">
        <f t="shared" si="33"/>
        <v>50</v>
      </c>
      <c r="U26" s="12"/>
      <c r="V26" s="12"/>
      <c r="W26" s="12"/>
      <c r="X26" s="12"/>
    </row>
    <row r="27" spans="1:24">
      <c r="A27" s="19" t="s">
        <v>18</v>
      </c>
      <c r="B27" s="20"/>
      <c r="C27" s="21">
        <f>SUM(C20:C26)</f>
        <v>37</v>
      </c>
      <c r="D27" s="22"/>
      <c r="E27" s="22"/>
      <c r="F27" s="22"/>
      <c r="G27" s="22"/>
      <c r="H27" s="22"/>
      <c r="I27" s="22"/>
      <c r="J27" s="21">
        <f>SUM(J20:J26)</f>
        <v>16.399999999999999</v>
      </c>
      <c r="K27" s="21">
        <f>SUM(K20:K26)</f>
        <v>20.099999999999998</v>
      </c>
      <c r="L27" s="23"/>
      <c r="M27" s="21">
        <f t="shared" ref="M27:T27" si="34">SUM(M20:M26)</f>
        <v>212.5</v>
      </c>
      <c r="N27" s="21">
        <f t="shared" si="34"/>
        <v>310</v>
      </c>
      <c r="O27" s="21">
        <f t="shared" si="34"/>
        <v>410</v>
      </c>
      <c r="P27" s="21">
        <f t="shared" si="34"/>
        <v>502.5</v>
      </c>
      <c r="Q27" s="21">
        <f t="shared" si="34"/>
        <v>112.5</v>
      </c>
      <c r="R27" s="21">
        <f t="shared" si="34"/>
        <v>200</v>
      </c>
      <c r="S27" s="24">
        <f t="shared" si="34"/>
        <v>622.5</v>
      </c>
      <c r="T27" s="24">
        <f t="shared" si="34"/>
        <v>812.5</v>
      </c>
      <c r="U27" s="25">
        <v>455</v>
      </c>
      <c r="V27" s="26">
        <f>U27+S27</f>
        <v>1077.5</v>
      </c>
      <c r="W27" s="26">
        <f>T27+U27</f>
        <v>1267.5</v>
      </c>
      <c r="X27" s="26">
        <v>1225</v>
      </c>
    </row>
    <row r="28" spans="1:24" ht="51">
      <c r="A28" s="1" t="s">
        <v>31</v>
      </c>
      <c r="B28" s="1" t="s">
        <v>1</v>
      </c>
      <c r="C28" s="2" t="s">
        <v>2</v>
      </c>
      <c r="D28" s="34" t="s">
        <v>3</v>
      </c>
      <c r="E28" s="34"/>
      <c r="F28" s="35" t="s">
        <v>4</v>
      </c>
      <c r="G28" s="36"/>
      <c r="H28" s="34" t="s">
        <v>5</v>
      </c>
      <c r="I28" s="37"/>
      <c r="J28" s="3" t="s">
        <v>6</v>
      </c>
      <c r="K28" s="3" t="s">
        <v>7</v>
      </c>
      <c r="L28" s="1" t="s">
        <v>8</v>
      </c>
      <c r="M28" s="32" t="s">
        <v>9</v>
      </c>
      <c r="N28" s="32"/>
      <c r="O28" s="32" t="s">
        <v>10</v>
      </c>
      <c r="P28" s="33"/>
      <c r="Q28" s="32" t="s">
        <v>11</v>
      </c>
      <c r="R28" s="33"/>
      <c r="S28" s="1" t="s">
        <v>12</v>
      </c>
      <c r="T28" s="1" t="s">
        <v>13</v>
      </c>
      <c r="U28" s="1" t="s">
        <v>14</v>
      </c>
      <c r="V28" s="1" t="s">
        <v>15</v>
      </c>
      <c r="W28" s="1" t="s">
        <v>16</v>
      </c>
      <c r="X28" s="1" t="s">
        <v>17</v>
      </c>
    </row>
    <row r="29" spans="1:24" ht="16.5" customHeight="1">
      <c r="A29" s="1">
        <v>4</v>
      </c>
      <c r="B29" s="30" t="s">
        <v>37</v>
      </c>
      <c r="C29" s="5">
        <v>8</v>
      </c>
      <c r="D29" s="6">
        <v>10</v>
      </c>
      <c r="E29" s="6">
        <v>20</v>
      </c>
      <c r="F29" s="7">
        <v>60</v>
      </c>
      <c r="G29" s="7">
        <v>70</v>
      </c>
      <c r="H29" s="8">
        <v>10</v>
      </c>
      <c r="I29" s="8">
        <v>20</v>
      </c>
      <c r="J29" s="9">
        <f>C29*F29/100</f>
        <v>4.8</v>
      </c>
      <c r="K29" s="9">
        <f>C29*G29/100</f>
        <v>5.6</v>
      </c>
      <c r="L29" s="10">
        <f>C29*25</f>
        <v>200</v>
      </c>
      <c r="M29" s="11">
        <f>C29*25*D29/100</f>
        <v>20</v>
      </c>
      <c r="N29" s="11">
        <f>C29*25*E29/100</f>
        <v>40</v>
      </c>
      <c r="O29" s="11">
        <f>C29*25*F29/100</f>
        <v>120</v>
      </c>
      <c r="P29" s="11">
        <f>C29*25*G29/100</f>
        <v>140</v>
      </c>
      <c r="Q29" s="11">
        <f>C29*25*H29/100</f>
        <v>20</v>
      </c>
      <c r="R29" s="11">
        <f>C29*25*I29/100</f>
        <v>40</v>
      </c>
      <c r="S29" s="11">
        <f>M29+O29</f>
        <v>140</v>
      </c>
      <c r="T29" s="11">
        <f>N29+P29</f>
        <v>180</v>
      </c>
      <c r="U29" s="12"/>
      <c r="V29" s="12"/>
      <c r="W29" s="12"/>
      <c r="X29" s="12"/>
    </row>
    <row r="30" spans="1:24" ht="25.5">
      <c r="A30" s="1">
        <v>4</v>
      </c>
      <c r="B30" s="14" t="s">
        <v>38</v>
      </c>
      <c r="C30" s="5">
        <v>4</v>
      </c>
      <c r="D30" s="6">
        <v>30</v>
      </c>
      <c r="E30" s="6">
        <v>40</v>
      </c>
      <c r="F30" s="7">
        <v>40</v>
      </c>
      <c r="G30" s="7">
        <v>50</v>
      </c>
      <c r="H30" s="8">
        <v>10</v>
      </c>
      <c r="I30" s="8">
        <v>20</v>
      </c>
      <c r="J30" s="15">
        <f t="shared" ref="J30:J37" si="35">C30*F30/100</f>
        <v>1.6</v>
      </c>
      <c r="K30" s="15">
        <f t="shared" ref="K30:K37" si="36">C30*G30/100</f>
        <v>2</v>
      </c>
      <c r="L30" s="16">
        <f t="shared" ref="L30:L37" si="37">C30*25</f>
        <v>100</v>
      </c>
      <c r="M30" s="17">
        <f t="shared" ref="M30:M37" si="38">C30*25*D30/100</f>
        <v>30</v>
      </c>
      <c r="N30" s="17">
        <f t="shared" ref="N30:N37" si="39">C30*25*E30/100</f>
        <v>40</v>
      </c>
      <c r="O30" s="17">
        <f t="shared" ref="O30:O37" si="40">C30*25*F30/100</f>
        <v>40</v>
      </c>
      <c r="P30" s="17">
        <f t="shared" ref="P30:P37" si="41">C30*25*G30/100</f>
        <v>50</v>
      </c>
      <c r="Q30" s="17">
        <f t="shared" ref="Q30:Q37" si="42">C30*25*H30/100</f>
        <v>10</v>
      </c>
      <c r="R30" s="17">
        <f t="shared" ref="R30:R37" si="43">C30*25*I30/100</f>
        <v>20</v>
      </c>
      <c r="S30" s="17">
        <f t="shared" ref="S30:S37" si="44">M30+O30</f>
        <v>70</v>
      </c>
      <c r="T30" s="17">
        <f t="shared" ref="T30:T37" si="45">N30+P30</f>
        <v>90</v>
      </c>
      <c r="U30" s="12"/>
      <c r="V30" s="12"/>
      <c r="W30" s="12"/>
      <c r="X30" s="12"/>
    </row>
    <row r="31" spans="1:24" ht="15.75" customHeight="1">
      <c r="A31" s="1">
        <v>4</v>
      </c>
      <c r="B31" s="14" t="s">
        <v>39</v>
      </c>
      <c r="C31" s="5">
        <v>4</v>
      </c>
      <c r="D31" s="6">
        <v>10</v>
      </c>
      <c r="E31" s="6">
        <v>20</v>
      </c>
      <c r="F31" s="7">
        <v>60</v>
      </c>
      <c r="G31" s="7">
        <v>70</v>
      </c>
      <c r="H31" s="8">
        <v>20</v>
      </c>
      <c r="I31" s="8">
        <v>30</v>
      </c>
      <c r="J31" s="15">
        <f t="shared" si="35"/>
        <v>2.4</v>
      </c>
      <c r="K31" s="15">
        <f t="shared" si="36"/>
        <v>2.8</v>
      </c>
      <c r="L31" s="16">
        <f t="shared" si="37"/>
        <v>100</v>
      </c>
      <c r="M31" s="17">
        <f t="shared" si="38"/>
        <v>10</v>
      </c>
      <c r="N31" s="17">
        <f t="shared" si="39"/>
        <v>20</v>
      </c>
      <c r="O31" s="17">
        <f t="shared" si="40"/>
        <v>60</v>
      </c>
      <c r="P31" s="17">
        <f t="shared" si="41"/>
        <v>70</v>
      </c>
      <c r="Q31" s="17">
        <f t="shared" si="42"/>
        <v>20</v>
      </c>
      <c r="R31" s="17">
        <f t="shared" si="43"/>
        <v>30</v>
      </c>
      <c r="S31" s="17">
        <f t="shared" si="44"/>
        <v>70</v>
      </c>
      <c r="T31" s="17">
        <f t="shared" si="45"/>
        <v>90</v>
      </c>
      <c r="U31" s="12"/>
      <c r="V31" s="12"/>
      <c r="W31" s="12"/>
      <c r="X31" s="12"/>
    </row>
    <row r="32" spans="1:24" ht="25.5">
      <c r="A32" s="1">
        <v>4</v>
      </c>
      <c r="B32" s="14" t="s">
        <v>40</v>
      </c>
      <c r="C32" s="5">
        <v>2</v>
      </c>
      <c r="D32" s="6">
        <v>30</v>
      </c>
      <c r="E32" s="6">
        <v>40</v>
      </c>
      <c r="F32" s="7">
        <v>40</v>
      </c>
      <c r="G32" s="7">
        <v>50</v>
      </c>
      <c r="H32" s="8">
        <v>20</v>
      </c>
      <c r="I32" s="8">
        <v>30</v>
      </c>
      <c r="J32" s="15">
        <f t="shared" si="35"/>
        <v>0.8</v>
      </c>
      <c r="K32" s="15">
        <f t="shared" si="36"/>
        <v>1</v>
      </c>
      <c r="L32" s="16">
        <f t="shared" si="37"/>
        <v>50</v>
      </c>
      <c r="M32" s="17">
        <f t="shared" si="38"/>
        <v>15</v>
      </c>
      <c r="N32" s="17">
        <f t="shared" si="39"/>
        <v>20</v>
      </c>
      <c r="O32" s="17">
        <f t="shared" si="40"/>
        <v>20</v>
      </c>
      <c r="P32" s="17">
        <f t="shared" si="41"/>
        <v>25</v>
      </c>
      <c r="Q32" s="17">
        <f t="shared" si="42"/>
        <v>10</v>
      </c>
      <c r="R32" s="17">
        <f t="shared" si="43"/>
        <v>15</v>
      </c>
      <c r="S32" s="17">
        <f t="shared" si="44"/>
        <v>35</v>
      </c>
      <c r="T32" s="17">
        <f t="shared" si="45"/>
        <v>45</v>
      </c>
      <c r="U32" s="12"/>
      <c r="V32" s="12"/>
      <c r="W32" s="12"/>
      <c r="X32" s="12"/>
    </row>
    <row r="33" spans="1:24" ht="15" customHeight="1">
      <c r="A33" s="1">
        <v>4</v>
      </c>
      <c r="B33" s="14" t="s">
        <v>41</v>
      </c>
      <c r="C33" s="5">
        <v>3</v>
      </c>
      <c r="D33" s="6">
        <v>20</v>
      </c>
      <c r="E33" s="6">
        <v>30</v>
      </c>
      <c r="F33" s="7">
        <v>40</v>
      </c>
      <c r="G33" s="7">
        <v>50</v>
      </c>
      <c r="H33" s="8">
        <v>20</v>
      </c>
      <c r="I33" s="8">
        <v>30</v>
      </c>
      <c r="J33" s="15">
        <f t="shared" si="35"/>
        <v>1.2</v>
      </c>
      <c r="K33" s="15">
        <f t="shared" si="36"/>
        <v>1.5</v>
      </c>
      <c r="L33" s="16">
        <f t="shared" si="37"/>
        <v>75</v>
      </c>
      <c r="M33" s="17">
        <f t="shared" si="38"/>
        <v>15</v>
      </c>
      <c r="N33" s="17">
        <f t="shared" si="39"/>
        <v>22.5</v>
      </c>
      <c r="O33" s="17">
        <f t="shared" si="40"/>
        <v>30</v>
      </c>
      <c r="P33" s="17">
        <f t="shared" si="41"/>
        <v>37.5</v>
      </c>
      <c r="Q33" s="17">
        <f t="shared" si="42"/>
        <v>15</v>
      </c>
      <c r="R33" s="17">
        <f t="shared" si="43"/>
        <v>22.5</v>
      </c>
      <c r="S33" s="17">
        <f t="shared" si="44"/>
        <v>45</v>
      </c>
      <c r="T33" s="17">
        <f t="shared" si="45"/>
        <v>60</v>
      </c>
      <c r="U33" s="12"/>
      <c r="V33" s="12"/>
      <c r="W33" s="12"/>
      <c r="X33" s="12"/>
    </row>
    <row r="34" spans="1:24" ht="15.75" customHeight="1">
      <c r="A34" s="1">
        <v>4</v>
      </c>
      <c r="B34" s="14" t="s">
        <v>42</v>
      </c>
      <c r="C34" s="5">
        <v>3</v>
      </c>
      <c r="D34" s="6">
        <v>20</v>
      </c>
      <c r="E34" s="6">
        <v>30</v>
      </c>
      <c r="F34" s="7">
        <v>40</v>
      </c>
      <c r="G34" s="7">
        <v>50</v>
      </c>
      <c r="H34" s="8">
        <v>20</v>
      </c>
      <c r="I34" s="8">
        <v>30</v>
      </c>
      <c r="J34" s="15">
        <f t="shared" si="35"/>
        <v>1.2</v>
      </c>
      <c r="K34" s="15">
        <f t="shared" si="36"/>
        <v>1.5</v>
      </c>
      <c r="L34" s="16">
        <f t="shared" si="37"/>
        <v>75</v>
      </c>
      <c r="M34" s="17">
        <f t="shared" si="38"/>
        <v>15</v>
      </c>
      <c r="N34" s="17">
        <f t="shared" si="39"/>
        <v>22.5</v>
      </c>
      <c r="O34" s="17">
        <f t="shared" si="40"/>
        <v>30</v>
      </c>
      <c r="P34" s="17">
        <f t="shared" si="41"/>
        <v>37.5</v>
      </c>
      <c r="Q34" s="17">
        <f t="shared" si="42"/>
        <v>15</v>
      </c>
      <c r="R34" s="17">
        <f t="shared" si="43"/>
        <v>22.5</v>
      </c>
      <c r="S34" s="17">
        <f t="shared" si="44"/>
        <v>45</v>
      </c>
      <c r="T34" s="17">
        <f t="shared" si="45"/>
        <v>60</v>
      </c>
      <c r="U34" s="12"/>
      <c r="V34" s="12"/>
      <c r="W34" s="12"/>
      <c r="X34" s="12"/>
    </row>
    <row r="35" spans="1:24" ht="25.5">
      <c r="A35" s="1">
        <v>4</v>
      </c>
      <c r="B35" s="14" t="s">
        <v>43</v>
      </c>
      <c r="C35" s="5">
        <v>2</v>
      </c>
      <c r="D35" s="6">
        <v>10</v>
      </c>
      <c r="E35" s="6">
        <v>20</v>
      </c>
      <c r="F35" s="7">
        <v>50</v>
      </c>
      <c r="G35" s="7">
        <v>60</v>
      </c>
      <c r="H35" s="8">
        <v>20</v>
      </c>
      <c r="I35" s="8">
        <v>30</v>
      </c>
      <c r="J35" s="15">
        <f t="shared" si="35"/>
        <v>1</v>
      </c>
      <c r="K35" s="15">
        <f t="shared" si="36"/>
        <v>1.2</v>
      </c>
      <c r="L35" s="16">
        <f t="shared" si="37"/>
        <v>50</v>
      </c>
      <c r="M35" s="17">
        <f t="shared" si="38"/>
        <v>5</v>
      </c>
      <c r="N35" s="17">
        <f t="shared" si="39"/>
        <v>10</v>
      </c>
      <c r="O35" s="17">
        <f t="shared" si="40"/>
        <v>25</v>
      </c>
      <c r="P35" s="17">
        <f t="shared" si="41"/>
        <v>30</v>
      </c>
      <c r="Q35" s="17">
        <f t="shared" si="42"/>
        <v>10</v>
      </c>
      <c r="R35" s="17">
        <f t="shared" si="43"/>
        <v>15</v>
      </c>
      <c r="S35" s="17">
        <f t="shared" si="44"/>
        <v>30</v>
      </c>
      <c r="T35" s="17">
        <f t="shared" si="45"/>
        <v>40</v>
      </c>
      <c r="U35" s="12"/>
      <c r="V35" s="12"/>
      <c r="W35" s="12"/>
      <c r="X35" s="12"/>
    </row>
    <row r="36" spans="1:24" ht="25.5">
      <c r="A36" s="1">
        <v>4</v>
      </c>
      <c r="B36" s="14" t="s">
        <v>44</v>
      </c>
      <c r="C36" s="5">
        <v>4</v>
      </c>
      <c r="D36" s="6">
        <v>10</v>
      </c>
      <c r="E36" s="6">
        <v>20</v>
      </c>
      <c r="F36" s="7">
        <v>40</v>
      </c>
      <c r="G36" s="7">
        <v>50</v>
      </c>
      <c r="H36" s="8">
        <v>40</v>
      </c>
      <c r="I36" s="8">
        <v>50</v>
      </c>
      <c r="J36" s="15">
        <f t="shared" si="35"/>
        <v>1.6</v>
      </c>
      <c r="K36" s="15">
        <f t="shared" si="36"/>
        <v>2</v>
      </c>
      <c r="L36" s="16">
        <f t="shared" si="37"/>
        <v>100</v>
      </c>
      <c r="M36" s="17">
        <f t="shared" si="38"/>
        <v>10</v>
      </c>
      <c r="N36" s="17">
        <f t="shared" si="39"/>
        <v>20</v>
      </c>
      <c r="O36" s="17">
        <f t="shared" si="40"/>
        <v>40</v>
      </c>
      <c r="P36" s="17">
        <f t="shared" si="41"/>
        <v>50</v>
      </c>
      <c r="Q36" s="17">
        <f t="shared" si="42"/>
        <v>40</v>
      </c>
      <c r="R36" s="17">
        <f t="shared" si="43"/>
        <v>50</v>
      </c>
      <c r="S36" s="17">
        <f t="shared" si="44"/>
        <v>50</v>
      </c>
      <c r="T36" s="17">
        <f t="shared" si="45"/>
        <v>70</v>
      </c>
      <c r="U36" s="12"/>
      <c r="V36" s="12"/>
      <c r="W36" s="12"/>
      <c r="X36" s="12"/>
    </row>
    <row r="37" spans="1:24">
      <c r="A37" s="1">
        <v>4</v>
      </c>
      <c r="B37" s="14" t="s">
        <v>48</v>
      </c>
      <c r="C37" s="5">
        <v>4</v>
      </c>
      <c r="D37" s="6">
        <v>10</v>
      </c>
      <c r="E37" s="6">
        <v>20</v>
      </c>
      <c r="F37" s="7">
        <v>60</v>
      </c>
      <c r="G37" s="7">
        <v>70</v>
      </c>
      <c r="H37" s="8">
        <v>10</v>
      </c>
      <c r="I37" s="8">
        <v>20</v>
      </c>
      <c r="J37" s="15">
        <f t="shared" si="35"/>
        <v>2.4</v>
      </c>
      <c r="K37" s="15">
        <f t="shared" si="36"/>
        <v>2.8</v>
      </c>
      <c r="L37" s="16">
        <f t="shared" si="37"/>
        <v>100</v>
      </c>
      <c r="M37" s="17">
        <f t="shared" si="38"/>
        <v>10</v>
      </c>
      <c r="N37" s="17">
        <f t="shared" si="39"/>
        <v>20</v>
      </c>
      <c r="O37" s="17">
        <f t="shared" si="40"/>
        <v>60</v>
      </c>
      <c r="P37" s="17">
        <f t="shared" si="41"/>
        <v>70</v>
      </c>
      <c r="Q37" s="17">
        <f t="shared" si="42"/>
        <v>10</v>
      </c>
      <c r="R37" s="17">
        <f t="shared" si="43"/>
        <v>20</v>
      </c>
      <c r="S37" s="17">
        <f t="shared" si="44"/>
        <v>70</v>
      </c>
      <c r="T37" s="17">
        <f t="shared" si="45"/>
        <v>90</v>
      </c>
      <c r="U37" s="12"/>
      <c r="V37" s="12"/>
      <c r="W37" s="12"/>
      <c r="X37" s="12"/>
    </row>
    <row r="38" spans="1:24">
      <c r="A38" s="19" t="s">
        <v>18</v>
      </c>
      <c r="B38" s="20"/>
      <c r="C38" s="21">
        <f>SUM(C29:C37)</f>
        <v>34</v>
      </c>
      <c r="D38" s="22"/>
      <c r="E38" s="22"/>
      <c r="F38" s="22"/>
      <c r="G38" s="22"/>
      <c r="H38" s="22"/>
      <c r="I38" s="22"/>
      <c r="J38" s="21">
        <f>SUM(J29:J37)</f>
        <v>17</v>
      </c>
      <c r="K38" s="21">
        <f>SUM(K29:K37)</f>
        <v>20.399999999999999</v>
      </c>
      <c r="L38" s="23"/>
      <c r="M38" s="21">
        <f t="shared" ref="M38:T38" si="46">SUM(M29:M37)</f>
        <v>130</v>
      </c>
      <c r="N38" s="21">
        <f t="shared" si="46"/>
        <v>215</v>
      </c>
      <c r="O38" s="21">
        <f t="shared" si="46"/>
        <v>425</v>
      </c>
      <c r="P38" s="21">
        <f t="shared" si="46"/>
        <v>510</v>
      </c>
      <c r="Q38" s="21">
        <f t="shared" si="46"/>
        <v>150</v>
      </c>
      <c r="R38" s="21">
        <f t="shared" si="46"/>
        <v>235</v>
      </c>
      <c r="S38" s="24">
        <f t="shared" si="46"/>
        <v>555</v>
      </c>
      <c r="T38" s="24">
        <f t="shared" si="46"/>
        <v>725</v>
      </c>
      <c r="U38" s="25">
        <v>480</v>
      </c>
      <c r="V38" s="26">
        <f>U38+S38</f>
        <v>1035</v>
      </c>
      <c r="W38" s="26">
        <f>T38+U38</f>
        <v>1205</v>
      </c>
      <c r="X38" s="26">
        <v>1225</v>
      </c>
    </row>
    <row r="39" spans="1:24" ht="51">
      <c r="A39" s="1" t="s">
        <v>65</v>
      </c>
      <c r="B39" s="1" t="s">
        <v>1</v>
      </c>
      <c r="C39" s="2" t="s">
        <v>2</v>
      </c>
      <c r="D39" s="34" t="s">
        <v>3</v>
      </c>
      <c r="E39" s="34"/>
      <c r="F39" s="35" t="s">
        <v>4</v>
      </c>
      <c r="G39" s="36"/>
      <c r="H39" s="34" t="s">
        <v>5</v>
      </c>
      <c r="I39" s="37"/>
      <c r="J39" s="3" t="s">
        <v>6</v>
      </c>
      <c r="K39" s="3" t="s">
        <v>7</v>
      </c>
      <c r="L39" s="1" t="s">
        <v>8</v>
      </c>
      <c r="M39" s="32" t="s">
        <v>9</v>
      </c>
      <c r="N39" s="32"/>
      <c r="O39" s="32" t="s">
        <v>10</v>
      </c>
      <c r="P39" s="33"/>
      <c r="Q39" s="32" t="s">
        <v>11</v>
      </c>
      <c r="R39" s="33"/>
      <c r="S39" s="1" t="s">
        <v>12</v>
      </c>
      <c r="T39" s="1" t="s">
        <v>13</v>
      </c>
      <c r="U39" s="1" t="s">
        <v>14</v>
      </c>
      <c r="V39" s="1" t="s">
        <v>15</v>
      </c>
      <c r="W39" s="1" t="s">
        <v>16</v>
      </c>
      <c r="X39" s="1" t="s">
        <v>17</v>
      </c>
    </row>
    <row r="40" spans="1:24">
      <c r="A40" s="1">
        <v>2</v>
      </c>
      <c r="B40" s="30" t="s">
        <v>49</v>
      </c>
      <c r="C40" s="5">
        <v>3</v>
      </c>
      <c r="D40" s="6">
        <v>30</v>
      </c>
      <c r="E40" s="6">
        <v>40</v>
      </c>
      <c r="F40" s="7">
        <v>50</v>
      </c>
      <c r="G40" s="7">
        <v>60</v>
      </c>
      <c r="H40" s="8">
        <v>20</v>
      </c>
      <c r="I40" s="8">
        <v>30</v>
      </c>
      <c r="J40" s="9">
        <f>C40*F40/100</f>
        <v>1.5</v>
      </c>
      <c r="K40" s="9">
        <f>C40*G40/100</f>
        <v>1.8</v>
      </c>
      <c r="L40" s="10">
        <f>C40*25</f>
        <v>75</v>
      </c>
      <c r="M40" s="11">
        <f>C40*25*D40/100</f>
        <v>22.5</v>
      </c>
      <c r="N40" s="11">
        <f>C40*25*E40/100</f>
        <v>30</v>
      </c>
      <c r="O40" s="11">
        <f>C40*25*F40/100</f>
        <v>37.5</v>
      </c>
      <c r="P40" s="11">
        <f>C40*25*G40/100</f>
        <v>45</v>
      </c>
      <c r="Q40" s="11">
        <f>C40*25*H40/100</f>
        <v>15</v>
      </c>
      <c r="R40" s="11">
        <f>C40*25*I40/100</f>
        <v>22.5</v>
      </c>
      <c r="S40" s="11">
        <f>M40+O40</f>
        <v>60</v>
      </c>
      <c r="T40" s="11">
        <f>N40+P40</f>
        <v>75</v>
      </c>
      <c r="U40" s="12"/>
      <c r="V40" s="12"/>
      <c r="W40" s="12"/>
      <c r="X40" s="12"/>
    </row>
    <row r="41" spans="1:24" ht="25.5">
      <c r="A41" s="1">
        <v>2</v>
      </c>
      <c r="B41" s="14" t="s">
        <v>50</v>
      </c>
      <c r="C41" s="5">
        <v>3</v>
      </c>
      <c r="D41" s="6">
        <v>30</v>
      </c>
      <c r="E41" s="6">
        <v>40</v>
      </c>
      <c r="F41" s="7">
        <v>50</v>
      </c>
      <c r="G41" s="7">
        <v>60</v>
      </c>
      <c r="H41" s="8">
        <v>15</v>
      </c>
      <c r="I41" s="8">
        <v>25</v>
      </c>
      <c r="J41" s="15">
        <f t="shared" ref="J41:J44" si="47">C41*F41/100</f>
        <v>1.5</v>
      </c>
      <c r="K41" s="15">
        <f t="shared" ref="K41:K44" si="48">C41*G41/100</f>
        <v>1.8</v>
      </c>
      <c r="L41" s="16">
        <f t="shared" ref="L41:L44" si="49">C41*25</f>
        <v>75</v>
      </c>
      <c r="M41" s="17">
        <f t="shared" ref="M41:M44" si="50">C41*25*D41/100</f>
        <v>22.5</v>
      </c>
      <c r="N41" s="17">
        <f t="shared" ref="N41:N44" si="51">C41*25*E41/100</f>
        <v>30</v>
      </c>
      <c r="O41" s="17">
        <f t="shared" ref="O41:O44" si="52">C41*25*F41/100</f>
        <v>37.5</v>
      </c>
      <c r="P41" s="17">
        <f t="shared" ref="P41:P44" si="53">C41*25*G41/100</f>
        <v>45</v>
      </c>
      <c r="Q41" s="17">
        <f t="shared" ref="Q41:Q44" si="54">C41*25*H41/100</f>
        <v>11.25</v>
      </c>
      <c r="R41" s="17">
        <f t="shared" ref="R41:R44" si="55">C41*25*I41/100</f>
        <v>18.75</v>
      </c>
      <c r="S41" s="17">
        <f t="shared" ref="S41:S44" si="56">M41+O41</f>
        <v>60</v>
      </c>
      <c r="T41" s="17">
        <f t="shared" ref="T41:T44" si="57">N41+P41</f>
        <v>75</v>
      </c>
      <c r="U41" s="12"/>
      <c r="V41" s="12"/>
      <c r="W41" s="12"/>
      <c r="X41" s="12"/>
    </row>
    <row r="42" spans="1:24" ht="15.75" customHeight="1">
      <c r="A42" s="1">
        <v>2</v>
      </c>
      <c r="B42" s="14" t="s">
        <v>51</v>
      </c>
      <c r="C42" s="5">
        <v>3</v>
      </c>
      <c r="D42" s="6">
        <v>10</v>
      </c>
      <c r="E42" s="6">
        <v>20</v>
      </c>
      <c r="F42" s="7">
        <v>60</v>
      </c>
      <c r="G42" s="7">
        <v>70</v>
      </c>
      <c r="H42" s="8">
        <v>10</v>
      </c>
      <c r="I42" s="8">
        <v>20</v>
      </c>
      <c r="J42" s="15">
        <f t="shared" si="47"/>
        <v>1.8</v>
      </c>
      <c r="K42" s="15">
        <f t="shared" si="48"/>
        <v>2.1</v>
      </c>
      <c r="L42" s="16">
        <f t="shared" si="49"/>
        <v>75</v>
      </c>
      <c r="M42" s="17">
        <f t="shared" si="50"/>
        <v>7.5</v>
      </c>
      <c r="N42" s="17">
        <f t="shared" si="51"/>
        <v>15</v>
      </c>
      <c r="O42" s="17">
        <f t="shared" si="52"/>
        <v>45</v>
      </c>
      <c r="P42" s="17">
        <f t="shared" si="53"/>
        <v>52.5</v>
      </c>
      <c r="Q42" s="17">
        <f t="shared" si="54"/>
        <v>7.5</v>
      </c>
      <c r="R42" s="17">
        <f t="shared" si="55"/>
        <v>15</v>
      </c>
      <c r="S42" s="17">
        <f t="shared" si="56"/>
        <v>52.5</v>
      </c>
      <c r="T42" s="17">
        <f t="shared" si="57"/>
        <v>67.5</v>
      </c>
      <c r="U42" s="12"/>
      <c r="V42" s="12"/>
      <c r="W42" s="12"/>
      <c r="X42" s="12"/>
    </row>
    <row r="43" spans="1:24" ht="25.5">
      <c r="A43" s="1">
        <v>2</v>
      </c>
      <c r="B43" s="14" t="s">
        <v>52</v>
      </c>
      <c r="C43" s="5">
        <v>3</v>
      </c>
      <c r="D43" s="6">
        <v>10</v>
      </c>
      <c r="E43" s="6">
        <v>20</v>
      </c>
      <c r="F43" s="7">
        <v>60</v>
      </c>
      <c r="G43" s="7">
        <v>70</v>
      </c>
      <c r="H43" s="8">
        <v>10</v>
      </c>
      <c r="I43" s="8">
        <v>20</v>
      </c>
      <c r="J43" s="15">
        <f t="shared" si="47"/>
        <v>1.8</v>
      </c>
      <c r="K43" s="15">
        <f t="shared" si="48"/>
        <v>2.1</v>
      </c>
      <c r="L43" s="16">
        <f t="shared" si="49"/>
        <v>75</v>
      </c>
      <c r="M43" s="17">
        <f t="shared" si="50"/>
        <v>7.5</v>
      </c>
      <c r="N43" s="17">
        <f t="shared" si="51"/>
        <v>15</v>
      </c>
      <c r="O43" s="17">
        <f t="shared" si="52"/>
        <v>45</v>
      </c>
      <c r="P43" s="17">
        <f t="shared" si="53"/>
        <v>52.5</v>
      </c>
      <c r="Q43" s="17">
        <f t="shared" si="54"/>
        <v>7.5</v>
      </c>
      <c r="R43" s="17">
        <f t="shared" si="55"/>
        <v>15</v>
      </c>
      <c r="S43" s="17">
        <f t="shared" si="56"/>
        <v>52.5</v>
      </c>
      <c r="T43" s="17">
        <f t="shared" si="57"/>
        <v>67.5</v>
      </c>
      <c r="U43" s="12"/>
      <c r="V43" s="12"/>
      <c r="W43" s="12"/>
      <c r="X43" s="12"/>
    </row>
    <row r="44" spans="1:24" ht="25.5">
      <c r="A44" s="1">
        <v>2</v>
      </c>
      <c r="B44" s="14" t="s">
        <v>53</v>
      </c>
      <c r="C44" s="5">
        <v>3</v>
      </c>
      <c r="D44" s="6">
        <v>20</v>
      </c>
      <c r="E44" s="6">
        <v>30</v>
      </c>
      <c r="F44" s="7">
        <v>50</v>
      </c>
      <c r="G44" s="7">
        <v>60</v>
      </c>
      <c r="H44" s="8">
        <v>15</v>
      </c>
      <c r="I44" s="8">
        <v>25</v>
      </c>
      <c r="J44" s="15">
        <f t="shared" si="47"/>
        <v>1.5</v>
      </c>
      <c r="K44" s="15">
        <f t="shared" si="48"/>
        <v>1.8</v>
      </c>
      <c r="L44" s="16">
        <f t="shared" si="49"/>
        <v>75</v>
      </c>
      <c r="M44" s="17">
        <f t="shared" si="50"/>
        <v>15</v>
      </c>
      <c r="N44" s="17">
        <f t="shared" si="51"/>
        <v>22.5</v>
      </c>
      <c r="O44" s="17">
        <f t="shared" si="52"/>
        <v>37.5</v>
      </c>
      <c r="P44" s="17">
        <f t="shared" si="53"/>
        <v>45</v>
      </c>
      <c r="Q44" s="17">
        <f t="shared" si="54"/>
        <v>11.25</v>
      </c>
      <c r="R44" s="17">
        <f t="shared" si="55"/>
        <v>18.75</v>
      </c>
      <c r="S44" s="17">
        <f t="shared" si="56"/>
        <v>52.5</v>
      </c>
      <c r="T44" s="17">
        <f t="shared" si="57"/>
        <v>67.5</v>
      </c>
      <c r="U44" s="12"/>
      <c r="V44" s="12"/>
      <c r="W44" s="12"/>
      <c r="X44" s="12"/>
    </row>
    <row r="45" spans="1:24" ht="15.75" customHeight="1">
      <c r="A45" s="1">
        <v>3</v>
      </c>
      <c r="B45" s="30" t="s">
        <v>54</v>
      </c>
      <c r="C45" s="5">
        <v>2</v>
      </c>
      <c r="D45" s="6">
        <v>20</v>
      </c>
      <c r="E45" s="6">
        <v>30</v>
      </c>
      <c r="F45" s="7">
        <v>30</v>
      </c>
      <c r="G45" s="7">
        <v>50</v>
      </c>
      <c r="H45" s="8">
        <v>20</v>
      </c>
      <c r="I45" s="8">
        <v>30</v>
      </c>
      <c r="J45" s="9">
        <f>C45*F45/100</f>
        <v>0.6</v>
      </c>
      <c r="K45" s="9">
        <f>C45*G45/100</f>
        <v>1</v>
      </c>
      <c r="L45" s="10">
        <f>C45*25</f>
        <v>50</v>
      </c>
      <c r="M45" s="11">
        <f>C45*25*D45/100</f>
        <v>10</v>
      </c>
      <c r="N45" s="11">
        <f>C45*25*E45/100</f>
        <v>15</v>
      </c>
      <c r="O45" s="11">
        <f>C45*25*F45/100</f>
        <v>15</v>
      </c>
      <c r="P45" s="11">
        <f>C45*25*G45/100</f>
        <v>25</v>
      </c>
      <c r="Q45" s="11">
        <f>C45*25*H45/100</f>
        <v>10</v>
      </c>
      <c r="R45" s="11">
        <f>C45*25*I45/100</f>
        <v>15</v>
      </c>
      <c r="S45" s="11">
        <f>M45+O45</f>
        <v>25</v>
      </c>
      <c r="T45" s="11">
        <f>N45+P45</f>
        <v>40</v>
      </c>
      <c r="U45" s="12"/>
      <c r="V45" s="12"/>
      <c r="W45" s="12"/>
      <c r="X45" s="12"/>
    </row>
    <row r="46" spans="1:24" ht="25.5">
      <c r="A46" s="1">
        <v>3</v>
      </c>
      <c r="B46" s="14" t="s">
        <v>55</v>
      </c>
      <c r="C46" s="5">
        <v>2</v>
      </c>
      <c r="D46" s="6">
        <v>20</v>
      </c>
      <c r="E46" s="6">
        <v>30</v>
      </c>
      <c r="F46" s="7">
        <v>50</v>
      </c>
      <c r="G46" s="7">
        <v>70</v>
      </c>
      <c r="H46" s="8">
        <v>20</v>
      </c>
      <c r="I46" s="8">
        <v>30</v>
      </c>
      <c r="J46" s="15">
        <f t="shared" ref="J46:J50" si="58">C46*F46/100</f>
        <v>1</v>
      </c>
      <c r="K46" s="15">
        <f t="shared" ref="K46:K50" si="59">C46*G46/100</f>
        <v>1.4</v>
      </c>
      <c r="L46" s="16">
        <f t="shared" ref="L46:L50" si="60">C46*25</f>
        <v>50</v>
      </c>
      <c r="M46" s="17">
        <f t="shared" ref="M46:M50" si="61">C46*25*D46/100</f>
        <v>10</v>
      </c>
      <c r="N46" s="17">
        <f t="shared" ref="N46:N50" si="62">C46*25*E46/100</f>
        <v>15</v>
      </c>
      <c r="O46" s="17">
        <f t="shared" ref="O46:O50" si="63">C46*25*F46/100</f>
        <v>25</v>
      </c>
      <c r="P46" s="17">
        <f t="shared" ref="P46:P50" si="64">C46*25*G46/100</f>
        <v>35</v>
      </c>
      <c r="Q46" s="17">
        <f t="shared" ref="Q46:Q50" si="65">C46*25*H46/100</f>
        <v>10</v>
      </c>
      <c r="R46" s="17">
        <f t="shared" ref="R46:R50" si="66">C46*25*I46/100</f>
        <v>15</v>
      </c>
      <c r="S46" s="17">
        <f t="shared" ref="S46:S50" si="67">M46+O46</f>
        <v>35</v>
      </c>
      <c r="T46" s="17">
        <f t="shared" ref="T46:T50" si="68">N46+P46</f>
        <v>50</v>
      </c>
      <c r="U46" s="12"/>
      <c r="V46" s="12"/>
      <c r="W46" s="12"/>
      <c r="X46" s="12"/>
    </row>
    <row r="47" spans="1:24" ht="25.5">
      <c r="A47" s="1">
        <v>3</v>
      </c>
      <c r="B47" s="14" t="s">
        <v>56</v>
      </c>
      <c r="C47" s="5">
        <v>2</v>
      </c>
      <c r="D47" s="6">
        <v>30</v>
      </c>
      <c r="E47" s="6">
        <v>40</v>
      </c>
      <c r="F47" s="7">
        <v>40</v>
      </c>
      <c r="G47" s="7">
        <v>50</v>
      </c>
      <c r="H47" s="8">
        <v>10</v>
      </c>
      <c r="I47" s="8">
        <v>25</v>
      </c>
      <c r="J47" s="15">
        <f t="shared" si="58"/>
        <v>0.8</v>
      </c>
      <c r="K47" s="15">
        <f t="shared" si="59"/>
        <v>1</v>
      </c>
      <c r="L47" s="16">
        <f t="shared" si="60"/>
        <v>50</v>
      </c>
      <c r="M47" s="17">
        <f t="shared" si="61"/>
        <v>15</v>
      </c>
      <c r="N47" s="17">
        <f t="shared" si="62"/>
        <v>20</v>
      </c>
      <c r="O47" s="17">
        <f t="shared" si="63"/>
        <v>20</v>
      </c>
      <c r="P47" s="17">
        <f t="shared" si="64"/>
        <v>25</v>
      </c>
      <c r="Q47" s="17">
        <f t="shared" si="65"/>
        <v>5</v>
      </c>
      <c r="R47" s="17">
        <f t="shared" si="66"/>
        <v>12.5</v>
      </c>
      <c r="S47" s="17">
        <f t="shared" si="67"/>
        <v>35</v>
      </c>
      <c r="T47" s="17">
        <f t="shared" si="68"/>
        <v>45</v>
      </c>
      <c r="U47" s="12"/>
      <c r="V47" s="12"/>
      <c r="W47" s="12"/>
      <c r="X47" s="12"/>
    </row>
    <row r="48" spans="1:24" ht="25.5">
      <c r="A48" s="1">
        <v>3</v>
      </c>
      <c r="B48" s="14" t="s">
        <v>57</v>
      </c>
      <c r="C48" s="5">
        <v>2</v>
      </c>
      <c r="D48" s="6">
        <v>30</v>
      </c>
      <c r="E48" s="6">
        <v>40</v>
      </c>
      <c r="F48" s="7">
        <v>50</v>
      </c>
      <c r="G48" s="7">
        <v>60</v>
      </c>
      <c r="H48" s="8">
        <v>20</v>
      </c>
      <c r="I48" s="8">
        <v>30</v>
      </c>
      <c r="J48" s="15">
        <f t="shared" si="58"/>
        <v>1</v>
      </c>
      <c r="K48" s="15">
        <f t="shared" si="59"/>
        <v>1.2</v>
      </c>
      <c r="L48" s="16">
        <f t="shared" si="60"/>
        <v>50</v>
      </c>
      <c r="M48" s="17">
        <f t="shared" si="61"/>
        <v>15</v>
      </c>
      <c r="N48" s="17">
        <f t="shared" si="62"/>
        <v>20</v>
      </c>
      <c r="O48" s="17">
        <f t="shared" si="63"/>
        <v>25</v>
      </c>
      <c r="P48" s="17">
        <f t="shared" si="64"/>
        <v>30</v>
      </c>
      <c r="Q48" s="17">
        <f t="shared" si="65"/>
        <v>10</v>
      </c>
      <c r="R48" s="17">
        <f t="shared" si="66"/>
        <v>15</v>
      </c>
      <c r="S48" s="17">
        <f t="shared" si="67"/>
        <v>40</v>
      </c>
      <c r="T48" s="17">
        <f t="shared" si="68"/>
        <v>50</v>
      </c>
      <c r="U48" s="12"/>
      <c r="V48" s="12"/>
      <c r="W48" s="12"/>
      <c r="X48" s="12"/>
    </row>
    <row r="49" spans="1:24" ht="25.5">
      <c r="A49" s="1">
        <v>3</v>
      </c>
      <c r="B49" s="14" t="s">
        <v>58</v>
      </c>
      <c r="C49" s="5">
        <v>2</v>
      </c>
      <c r="D49" s="6">
        <v>40</v>
      </c>
      <c r="E49" s="6">
        <v>50</v>
      </c>
      <c r="F49" s="7">
        <v>40</v>
      </c>
      <c r="G49" s="7">
        <v>50</v>
      </c>
      <c r="H49" s="8">
        <v>10</v>
      </c>
      <c r="I49" s="8">
        <v>20</v>
      </c>
      <c r="J49" s="15">
        <f t="shared" si="58"/>
        <v>0.8</v>
      </c>
      <c r="K49" s="15">
        <f t="shared" si="59"/>
        <v>1</v>
      </c>
      <c r="L49" s="16">
        <f t="shared" si="60"/>
        <v>50</v>
      </c>
      <c r="M49" s="17">
        <f t="shared" si="61"/>
        <v>20</v>
      </c>
      <c r="N49" s="17">
        <f t="shared" si="62"/>
        <v>25</v>
      </c>
      <c r="O49" s="17">
        <f t="shared" si="63"/>
        <v>20</v>
      </c>
      <c r="P49" s="17">
        <f t="shared" si="64"/>
        <v>25</v>
      </c>
      <c r="Q49" s="17">
        <f t="shared" si="65"/>
        <v>5</v>
      </c>
      <c r="R49" s="17">
        <f t="shared" si="66"/>
        <v>10</v>
      </c>
      <c r="S49" s="17">
        <f t="shared" si="67"/>
        <v>40</v>
      </c>
      <c r="T49" s="17">
        <f t="shared" si="68"/>
        <v>50</v>
      </c>
      <c r="U49" s="12"/>
      <c r="V49" s="12"/>
      <c r="W49" s="12"/>
      <c r="X49" s="12"/>
    </row>
    <row r="50" spans="1:24" ht="25.5">
      <c r="A50" s="1">
        <v>3</v>
      </c>
      <c r="B50" s="14" t="s">
        <v>59</v>
      </c>
      <c r="C50" s="5">
        <v>2</v>
      </c>
      <c r="D50" s="6">
        <v>50</v>
      </c>
      <c r="E50" s="6">
        <v>60</v>
      </c>
      <c r="F50" s="7">
        <v>30</v>
      </c>
      <c r="G50" s="7">
        <v>40</v>
      </c>
      <c r="H50" s="8">
        <v>10</v>
      </c>
      <c r="I50" s="8">
        <v>20</v>
      </c>
      <c r="J50" s="15">
        <f t="shared" si="58"/>
        <v>0.6</v>
      </c>
      <c r="K50" s="15">
        <f t="shared" si="59"/>
        <v>0.8</v>
      </c>
      <c r="L50" s="16">
        <f t="shared" si="60"/>
        <v>50</v>
      </c>
      <c r="M50" s="17">
        <f t="shared" si="61"/>
        <v>25</v>
      </c>
      <c r="N50" s="17">
        <f t="shared" si="62"/>
        <v>30</v>
      </c>
      <c r="O50" s="17">
        <f t="shared" si="63"/>
        <v>15</v>
      </c>
      <c r="P50" s="17">
        <f t="shared" si="64"/>
        <v>20</v>
      </c>
      <c r="Q50" s="17">
        <f t="shared" si="65"/>
        <v>5</v>
      </c>
      <c r="R50" s="17">
        <f t="shared" si="66"/>
        <v>10</v>
      </c>
      <c r="S50" s="17">
        <f t="shared" si="67"/>
        <v>40</v>
      </c>
      <c r="T50" s="17">
        <f t="shared" si="68"/>
        <v>50</v>
      </c>
      <c r="U50" s="12"/>
      <c r="V50" s="12"/>
      <c r="W50" s="12"/>
      <c r="X50" s="12"/>
    </row>
    <row r="51" spans="1:24" ht="17.25" customHeight="1">
      <c r="A51" s="1">
        <v>4</v>
      </c>
      <c r="B51" s="30" t="s">
        <v>60</v>
      </c>
      <c r="C51" s="5">
        <v>4</v>
      </c>
      <c r="D51" s="6">
        <v>10</v>
      </c>
      <c r="E51" s="6">
        <v>20</v>
      </c>
      <c r="F51" s="7">
        <v>60</v>
      </c>
      <c r="G51" s="7">
        <v>70</v>
      </c>
      <c r="H51" s="8">
        <v>10</v>
      </c>
      <c r="I51" s="8">
        <v>20</v>
      </c>
      <c r="J51" s="9">
        <f>C51*F51/100</f>
        <v>2.4</v>
      </c>
      <c r="K51" s="9">
        <f>C51*G51/100</f>
        <v>2.8</v>
      </c>
      <c r="L51" s="10">
        <f>C51*25</f>
        <v>100</v>
      </c>
      <c r="M51" s="11">
        <f>C51*25*D51/100</f>
        <v>10</v>
      </c>
      <c r="N51" s="11">
        <f>C51*25*E51/100</f>
        <v>20</v>
      </c>
      <c r="O51" s="11">
        <f>C51*25*F51/100</f>
        <v>60</v>
      </c>
      <c r="P51" s="11">
        <f>C51*25*G51/100</f>
        <v>70</v>
      </c>
      <c r="Q51" s="11">
        <f>C51*25*H51/100</f>
        <v>10</v>
      </c>
      <c r="R51" s="11">
        <f>C51*25*I51/100</f>
        <v>20</v>
      </c>
      <c r="S51" s="11">
        <f>M51+O51</f>
        <v>70</v>
      </c>
      <c r="T51" s="11">
        <f>N51+P51</f>
        <v>90</v>
      </c>
      <c r="U51" s="12"/>
      <c r="V51" s="12"/>
      <c r="W51" s="12"/>
      <c r="X51" s="12"/>
    </row>
    <row r="52" spans="1:24" ht="25.5">
      <c r="A52" s="1">
        <v>4</v>
      </c>
      <c r="B52" s="14" t="s">
        <v>61</v>
      </c>
      <c r="C52" s="5">
        <v>4</v>
      </c>
      <c r="D52" s="6">
        <v>10</v>
      </c>
      <c r="E52" s="6">
        <v>20</v>
      </c>
      <c r="F52" s="7">
        <v>60</v>
      </c>
      <c r="G52" s="7">
        <v>70</v>
      </c>
      <c r="H52" s="8">
        <v>10</v>
      </c>
      <c r="I52" s="8">
        <v>20</v>
      </c>
      <c r="J52" s="15">
        <f t="shared" ref="J52:J55" si="69">C52*F52/100</f>
        <v>2.4</v>
      </c>
      <c r="K52" s="15">
        <f t="shared" ref="K52:K55" si="70">C52*G52/100</f>
        <v>2.8</v>
      </c>
      <c r="L52" s="16">
        <f t="shared" ref="L52:L55" si="71">C52*25</f>
        <v>100</v>
      </c>
      <c r="M52" s="17">
        <f t="shared" ref="M52:M55" si="72">C52*25*D52/100</f>
        <v>10</v>
      </c>
      <c r="N52" s="17">
        <f t="shared" ref="N52:N55" si="73">C52*25*E52/100</f>
        <v>20</v>
      </c>
      <c r="O52" s="17">
        <f t="shared" ref="O52:O55" si="74">C52*25*F52/100</f>
        <v>60</v>
      </c>
      <c r="P52" s="17">
        <f t="shared" ref="P52:P55" si="75">C52*25*G52/100</f>
        <v>70</v>
      </c>
      <c r="Q52" s="17">
        <f t="shared" ref="Q52:Q55" si="76">C52*25*H52/100</f>
        <v>10</v>
      </c>
      <c r="R52" s="17">
        <f t="shared" ref="R52:R55" si="77">C52*25*I52/100</f>
        <v>20</v>
      </c>
      <c r="S52" s="17">
        <f t="shared" ref="S52:S55" si="78">M52+O52</f>
        <v>70</v>
      </c>
      <c r="T52" s="17">
        <f t="shared" ref="T52:T55" si="79">N52+P52</f>
        <v>90</v>
      </c>
      <c r="U52" s="12"/>
      <c r="V52" s="12"/>
      <c r="W52" s="12"/>
      <c r="X52" s="12"/>
    </row>
    <row r="53" spans="1:24" ht="15" customHeight="1">
      <c r="A53" s="1">
        <v>4</v>
      </c>
      <c r="B53" s="14" t="s">
        <v>62</v>
      </c>
      <c r="C53" s="5">
        <v>4</v>
      </c>
      <c r="D53" s="6">
        <v>10</v>
      </c>
      <c r="E53" s="6">
        <v>20</v>
      </c>
      <c r="F53" s="7">
        <v>60</v>
      </c>
      <c r="G53" s="7">
        <v>70</v>
      </c>
      <c r="H53" s="8">
        <v>10</v>
      </c>
      <c r="I53" s="8">
        <v>20</v>
      </c>
      <c r="J53" s="15">
        <f t="shared" si="69"/>
        <v>2.4</v>
      </c>
      <c r="K53" s="15">
        <f t="shared" si="70"/>
        <v>2.8</v>
      </c>
      <c r="L53" s="16">
        <f t="shared" si="71"/>
        <v>100</v>
      </c>
      <c r="M53" s="17">
        <f t="shared" si="72"/>
        <v>10</v>
      </c>
      <c r="N53" s="17">
        <f t="shared" si="73"/>
        <v>20</v>
      </c>
      <c r="O53" s="17">
        <f t="shared" si="74"/>
        <v>60</v>
      </c>
      <c r="P53" s="17">
        <f t="shared" si="75"/>
        <v>70</v>
      </c>
      <c r="Q53" s="17">
        <f t="shared" si="76"/>
        <v>10</v>
      </c>
      <c r="R53" s="17">
        <f t="shared" si="77"/>
        <v>20</v>
      </c>
      <c r="S53" s="17">
        <f t="shared" si="78"/>
        <v>70</v>
      </c>
      <c r="T53" s="17">
        <f t="shared" si="79"/>
        <v>90</v>
      </c>
      <c r="U53" s="12"/>
      <c r="V53" s="12"/>
      <c r="W53" s="12"/>
      <c r="X53" s="12"/>
    </row>
    <row r="54" spans="1:24" ht="15" customHeight="1">
      <c r="A54" s="1">
        <v>4</v>
      </c>
      <c r="B54" s="14" t="s">
        <v>63</v>
      </c>
      <c r="C54" s="5">
        <v>4</v>
      </c>
      <c r="D54" s="6">
        <v>20</v>
      </c>
      <c r="E54" s="6">
        <v>30</v>
      </c>
      <c r="F54" s="7">
        <v>50</v>
      </c>
      <c r="G54" s="7">
        <v>60</v>
      </c>
      <c r="H54" s="8">
        <v>15</v>
      </c>
      <c r="I54" s="8">
        <v>25</v>
      </c>
      <c r="J54" s="15">
        <f t="shared" si="69"/>
        <v>2</v>
      </c>
      <c r="K54" s="15">
        <f t="shared" si="70"/>
        <v>2.4</v>
      </c>
      <c r="L54" s="16">
        <f t="shared" si="71"/>
        <v>100</v>
      </c>
      <c r="M54" s="17">
        <f t="shared" si="72"/>
        <v>20</v>
      </c>
      <c r="N54" s="17">
        <f t="shared" si="73"/>
        <v>30</v>
      </c>
      <c r="O54" s="17">
        <f t="shared" si="74"/>
        <v>50</v>
      </c>
      <c r="P54" s="17">
        <f t="shared" si="75"/>
        <v>60</v>
      </c>
      <c r="Q54" s="17">
        <f t="shared" si="76"/>
        <v>15</v>
      </c>
      <c r="R54" s="17">
        <f t="shared" si="77"/>
        <v>25</v>
      </c>
      <c r="S54" s="17">
        <f t="shared" si="78"/>
        <v>70</v>
      </c>
      <c r="T54" s="17">
        <f t="shared" si="79"/>
        <v>90</v>
      </c>
      <c r="U54" s="12"/>
      <c r="V54" s="12"/>
      <c r="W54" s="12"/>
      <c r="X54" s="12"/>
    </row>
    <row r="55" spans="1:24" ht="25.5">
      <c r="A55" s="1">
        <v>4</v>
      </c>
      <c r="B55" s="14" t="s">
        <v>64</v>
      </c>
      <c r="C55" s="5">
        <v>4</v>
      </c>
      <c r="D55" s="6">
        <v>30</v>
      </c>
      <c r="E55" s="6">
        <v>40</v>
      </c>
      <c r="F55" s="7">
        <v>40</v>
      </c>
      <c r="G55" s="7">
        <v>50</v>
      </c>
      <c r="H55" s="8">
        <v>15</v>
      </c>
      <c r="I55" s="8">
        <v>25</v>
      </c>
      <c r="J55" s="15">
        <f t="shared" si="69"/>
        <v>1.6</v>
      </c>
      <c r="K55" s="15">
        <f t="shared" si="70"/>
        <v>2</v>
      </c>
      <c r="L55" s="16">
        <f t="shared" si="71"/>
        <v>100</v>
      </c>
      <c r="M55" s="17">
        <f t="shared" si="72"/>
        <v>30</v>
      </c>
      <c r="N55" s="17">
        <f t="shared" si="73"/>
        <v>40</v>
      </c>
      <c r="O55" s="17">
        <f t="shared" si="74"/>
        <v>40</v>
      </c>
      <c r="P55" s="17">
        <f t="shared" si="75"/>
        <v>50</v>
      </c>
      <c r="Q55" s="17">
        <f t="shared" si="76"/>
        <v>15</v>
      </c>
      <c r="R55" s="17">
        <f t="shared" si="77"/>
        <v>25</v>
      </c>
      <c r="S55" s="17">
        <f t="shared" si="78"/>
        <v>70</v>
      </c>
      <c r="T55" s="17">
        <f t="shared" si="79"/>
        <v>90</v>
      </c>
      <c r="U55" s="12"/>
      <c r="V55" s="12"/>
      <c r="W55" s="12"/>
      <c r="X55" s="12"/>
    </row>
    <row r="56" spans="1:24">
      <c r="B56" s="13" t="s">
        <v>45</v>
      </c>
      <c r="C56" s="13"/>
      <c r="D56" s="13"/>
      <c r="E56" s="13"/>
      <c r="F56" s="13"/>
      <c r="G56" s="13"/>
      <c r="H56" s="13"/>
    </row>
    <row r="57" spans="1:24">
      <c r="B57" s="13" t="s">
        <v>46</v>
      </c>
      <c r="C57" s="13"/>
      <c r="D57" s="13"/>
      <c r="E57" s="13"/>
      <c r="F57" s="13"/>
      <c r="G57" s="13"/>
      <c r="H57" s="13"/>
    </row>
    <row r="58" spans="1:24">
      <c r="B58" s="13" t="s">
        <v>47</v>
      </c>
      <c r="C58" s="13"/>
      <c r="D58" s="13"/>
      <c r="E58" s="13"/>
      <c r="F58" s="13"/>
      <c r="G58" s="13"/>
      <c r="H58" s="13"/>
    </row>
  </sheetData>
  <mergeCells count="30">
    <mergeCell ref="O1:P1"/>
    <mergeCell ref="Q1:R1"/>
    <mergeCell ref="D1:E1"/>
    <mergeCell ref="F1:G1"/>
    <mergeCell ref="H1:I1"/>
    <mergeCell ref="M1:N1"/>
    <mergeCell ref="Q9:R9"/>
    <mergeCell ref="D19:E19"/>
    <mergeCell ref="F19:G19"/>
    <mergeCell ref="H19:I19"/>
    <mergeCell ref="M19:N19"/>
    <mergeCell ref="O19:P19"/>
    <mergeCell ref="Q19:R19"/>
    <mergeCell ref="D9:E9"/>
    <mergeCell ref="F9:G9"/>
    <mergeCell ref="H9:I9"/>
    <mergeCell ref="M9:N9"/>
    <mergeCell ref="O9:P9"/>
    <mergeCell ref="Q28:R28"/>
    <mergeCell ref="D39:E39"/>
    <mergeCell ref="F39:G39"/>
    <mergeCell ref="H39:I39"/>
    <mergeCell ref="M39:N39"/>
    <mergeCell ref="O39:P39"/>
    <mergeCell ref="Q39:R39"/>
    <mergeCell ref="D28:E28"/>
    <mergeCell ref="F28:G28"/>
    <mergeCell ref="H28:I28"/>
    <mergeCell ref="M28:N28"/>
    <mergeCell ref="O28:P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TEHNIČAR ZA UGOSTITELJSTVO 4.2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ivica mirjana klobučar</cp:lastModifiedBy>
  <dcterms:created xsi:type="dcterms:W3CDTF">2025-03-02T13:24:41Z</dcterms:created>
  <dcterms:modified xsi:type="dcterms:W3CDTF">2026-01-25T19:40:26Z</dcterms:modified>
</cp:coreProperties>
</file>