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271" documentId="8_{51470BF2-7658-438E-9E4D-AC72EE0A698C}" xr6:coauthVersionLast="47" xr6:coauthVersionMax="47" xr10:uidLastSave="{72EB6224-745E-4F0C-859B-65FE281827B9}"/>
  <bookViews>
    <workbookView xWindow="2310" yWindow="315" windowWidth="26205" windowHeight="15165" xr2:uid="{834BB0B5-0BBB-40C2-B716-E469237EEFE4}"/>
  </bookViews>
  <sheets>
    <sheet name="Serviser karoserije" sheetId="1" r:id="rId1"/>
    <sheet name="Izračun_4.2" sheetId="5" r:id="rId2"/>
  </sheets>
  <definedNames>
    <definedName name="_Toc157676429" localSheetId="0">'Serviser karoserije'!#REF!</definedName>
    <definedName name="_Toc177978864" localSheetId="0">'Serviser karoserije'!#REF!</definedName>
    <definedName name="_Toc177978870" localSheetId="0">'Serviser karoserije'!#REF!</definedName>
    <definedName name="_Toc177978871" localSheetId="0">'Serviser karoserije'!#REF!</definedName>
    <definedName name="_Toc177978872" localSheetId="0">'Serviser karoserije'!#REF!</definedName>
    <definedName name="_Toc177978873" localSheetId="0">'Serviser karoserije'!#REF!</definedName>
    <definedName name="_Toc177978874" localSheetId="0">'Serviser karoserije'!#REF!</definedName>
    <definedName name="_Toc177978875" localSheetId="0">'Serviser karoserije'!#REF!</definedName>
    <definedName name="_Toc177978877" localSheetId="0">'Serviser karoserije'!#REF!</definedName>
    <definedName name="_Toc177978878" localSheetId="0">'Serviser karoserije'!#REF!</definedName>
    <definedName name="_Toc177978887" localSheetId="0">'Serviser karoserije'!#REF!</definedName>
    <definedName name="_xlnm.Print_Area" localSheetId="0">'Serviser karoserije'!$A$1:$X$43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R23" i="1"/>
  <c r="Q23" i="1"/>
  <c r="K23" i="1"/>
  <c r="P23" i="1"/>
  <c r="O23" i="1"/>
  <c r="N23" i="1"/>
  <c r="T23" i="1" s="1"/>
  <c r="M23" i="1"/>
  <c r="S23" i="1" s="1"/>
  <c r="R22" i="1"/>
  <c r="Q22" i="1"/>
  <c r="K22" i="1"/>
  <c r="P22" i="1"/>
  <c r="O22" i="1"/>
  <c r="N22" i="1"/>
  <c r="T22" i="1" s="1"/>
  <c r="M22" i="1"/>
  <c r="S22" i="1" s="1"/>
  <c r="L22" i="1"/>
  <c r="R21" i="1"/>
  <c r="Q21" i="1"/>
  <c r="K21" i="1"/>
  <c r="P21" i="1"/>
  <c r="O21" i="1"/>
  <c r="N21" i="1"/>
  <c r="T21" i="1" s="1"/>
  <c r="M21" i="1"/>
  <c r="S21" i="1" s="1"/>
  <c r="L21" i="1"/>
  <c r="R20" i="1"/>
  <c r="Q20" i="1"/>
  <c r="K20" i="1"/>
  <c r="P20" i="1"/>
  <c r="O20" i="1"/>
  <c r="N20" i="1"/>
  <c r="T20" i="1" s="1"/>
  <c r="M20" i="1"/>
  <c r="S20" i="1" s="1"/>
  <c r="L20" i="1"/>
  <c r="R19" i="1"/>
  <c r="Q19" i="1"/>
  <c r="K19" i="1"/>
  <c r="P19" i="1"/>
  <c r="O19" i="1"/>
  <c r="N19" i="1"/>
  <c r="T19" i="1" s="1"/>
  <c r="M19" i="1"/>
  <c r="S19" i="1" s="1"/>
  <c r="L19" i="1"/>
  <c r="R18" i="1"/>
  <c r="Q18" i="1"/>
  <c r="K18" i="1"/>
  <c r="P18" i="1"/>
  <c r="O18" i="1"/>
  <c r="N18" i="1"/>
  <c r="T18" i="1" s="1"/>
  <c r="M18" i="1"/>
  <c r="S18" i="1" s="1"/>
  <c r="L18" i="1"/>
  <c r="R17" i="1"/>
  <c r="Q17" i="1"/>
  <c r="K17" i="1"/>
  <c r="P17" i="1"/>
  <c r="O17" i="1"/>
  <c r="N17" i="1"/>
  <c r="T17" i="1" s="1"/>
  <c r="M17" i="1"/>
  <c r="S17" i="1" s="1"/>
  <c r="L17" i="1"/>
  <c r="R13" i="1"/>
  <c r="Q13" i="1"/>
  <c r="K13" i="1"/>
  <c r="P13" i="1"/>
  <c r="J13" i="1"/>
  <c r="O13" i="1"/>
  <c r="N13" i="1"/>
  <c r="T13" i="1" s="1"/>
  <c r="M13" i="1"/>
  <c r="S13" i="1" s="1"/>
  <c r="L13" i="1"/>
  <c r="R12" i="1"/>
  <c r="Q12" i="1"/>
  <c r="K12" i="1"/>
  <c r="P12" i="1"/>
  <c r="J12" i="1"/>
  <c r="O12" i="1"/>
  <c r="N12" i="1"/>
  <c r="T12" i="1" s="1"/>
  <c r="M12" i="1"/>
  <c r="S12" i="1" s="1"/>
  <c r="L12" i="1"/>
  <c r="R11" i="1"/>
  <c r="Q11" i="1"/>
  <c r="K11" i="1"/>
  <c r="P11" i="1"/>
  <c r="J11" i="1"/>
  <c r="O11" i="1"/>
  <c r="N11" i="1"/>
  <c r="T11" i="1" s="1"/>
  <c r="M11" i="1"/>
  <c r="L11" i="1"/>
  <c r="S11" i="1" l="1"/>
  <c r="C14" i="1"/>
  <c r="R10" i="1"/>
  <c r="Q10" i="1"/>
  <c r="K10" i="1"/>
  <c r="P10" i="1"/>
  <c r="J10" i="1"/>
  <c r="O10" i="1"/>
  <c r="N10" i="1"/>
  <c r="M10" i="1"/>
  <c r="L10" i="1"/>
  <c r="R9" i="1"/>
  <c r="Q9" i="1"/>
  <c r="K9" i="1"/>
  <c r="P9" i="1"/>
  <c r="J9" i="1"/>
  <c r="O9" i="1"/>
  <c r="N9" i="1"/>
  <c r="M9" i="1"/>
  <c r="L9" i="1"/>
  <c r="R8" i="1"/>
  <c r="Q8" i="1"/>
  <c r="K8" i="1"/>
  <c r="P8" i="1"/>
  <c r="J8" i="1"/>
  <c r="O8" i="1"/>
  <c r="N8" i="1"/>
  <c r="M8" i="1"/>
  <c r="L8" i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Q16" i="1"/>
  <c r="R16" i="1"/>
  <c r="P16" i="1"/>
  <c r="O16" i="1"/>
  <c r="N16" i="1"/>
  <c r="M16" i="1"/>
  <c r="Q2" i="1"/>
  <c r="Q3" i="1"/>
  <c r="Q4" i="1"/>
  <c r="L16" i="1"/>
  <c r="K16" i="1"/>
  <c r="J16" i="1"/>
  <c r="S9" i="1" l="1"/>
  <c r="S10" i="1"/>
  <c r="T10" i="1"/>
  <c r="T9" i="1"/>
  <c r="S8" i="1"/>
  <c r="T8" i="1"/>
  <c r="S16" i="1"/>
  <c r="T16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49" i="5" l="1"/>
  <c r="V49" i="5" s="1"/>
  <c r="T17" i="5"/>
  <c r="W17" i="5" s="1"/>
  <c r="S17" i="5"/>
  <c r="V17" i="5" s="1"/>
  <c r="T33" i="5"/>
  <c r="S33" i="5"/>
  <c r="T49" i="5"/>
  <c r="W49" i="5" s="1"/>
  <c r="L2" i="1" l="1"/>
  <c r="L3" i="1"/>
  <c r="L4" i="1"/>
  <c r="L5" i="1"/>
  <c r="L6" i="1"/>
  <c r="L7" i="1"/>
  <c r="K2" i="1"/>
  <c r="K3" i="1"/>
  <c r="K4" i="1"/>
  <c r="K5" i="1"/>
  <c r="K6" i="1"/>
  <c r="K7" i="1"/>
  <c r="J2" i="1"/>
  <c r="J3" i="1"/>
  <c r="J4" i="1"/>
  <c r="J5" i="1"/>
  <c r="J6" i="1"/>
  <c r="J7" i="1"/>
  <c r="M2" i="1"/>
  <c r="M3" i="1"/>
  <c r="M4" i="1"/>
  <c r="M5" i="1"/>
  <c r="M6" i="1"/>
  <c r="M7" i="1"/>
  <c r="K15" i="1"/>
  <c r="K14" i="1" l="1"/>
  <c r="M14" i="1"/>
  <c r="J14" i="1"/>
  <c r="J15" i="1"/>
  <c r="L15" i="1" l="1"/>
  <c r="N5" i="1"/>
  <c r="O5" i="1"/>
  <c r="P5" i="1"/>
  <c r="Q5" i="1"/>
  <c r="R5" i="1"/>
  <c r="N6" i="1"/>
  <c r="O6" i="1"/>
  <c r="P6" i="1"/>
  <c r="Q6" i="1"/>
  <c r="R6" i="1"/>
  <c r="N7" i="1"/>
  <c r="O7" i="1"/>
  <c r="P7" i="1"/>
  <c r="Q7" i="1"/>
  <c r="R7" i="1"/>
  <c r="M15" i="1"/>
  <c r="N15" i="1"/>
  <c r="O15" i="1"/>
  <c r="P15" i="1"/>
  <c r="Q15" i="1"/>
  <c r="R15" i="1"/>
  <c r="Q14" i="1" l="1"/>
  <c r="T7" i="1"/>
  <c r="T5" i="1"/>
  <c r="S7" i="1"/>
  <c r="S5" i="1"/>
  <c r="T15" i="1"/>
  <c r="S15" i="1"/>
  <c r="T6" i="1"/>
  <c r="S6" i="1"/>
  <c r="N2" i="1" l="1"/>
  <c r="O2" i="1"/>
  <c r="P2" i="1"/>
  <c r="R2" i="1"/>
  <c r="N3" i="1"/>
  <c r="O3" i="1"/>
  <c r="P3" i="1"/>
  <c r="R3" i="1"/>
  <c r="N4" i="1"/>
  <c r="O4" i="1"/>
  <c r="P4" i="1"/>
  <c r="R4" i="1"/>
  <c r="O14" i="1" l="1"/>
  <c r="N14" i="1"/>
  <c r="R14" i="1"/>
  <c r="P14" i="1"/>
  <c r="T4" i="1"/>
  <c r="S4" i="1"/>
  <c r="T3" i="1"/>
  <c r="S3" i="1"/>
  <c r="T2" i="1"/>
  <c r="S2" i="1"/>
  <c r="S14" i="1" l="1"/>
  <c r="V14" i="1" s="1"/>
  <c r="T14" i="1"/>
  <c r="W14" i="1" l="1"/>
</calcChain>
</file>

<file path=xl/sharedStrings.xml><?xml version="1.0" encoding="utf-8"?>
<sst xmlns="http://schemas.openxmlformats.org/spreadsheetml/2006/main" count="99" uniqueCount="65">
  <si>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</si>
  <si>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</si>
  <si>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</si>
  <si>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</si>
  <si>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</si>
  <si>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</si>
  <si>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</si>
  <si>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</si>
  <si>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</si>
  <si>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</si>
  <si>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</si>
  <si>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</si>
  <si>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</si>
  <si>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</si>
  <si>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</si>
  <si>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</si>
  <si>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</si>
  <si>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</si>
  <si>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</si>
  <si>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</si>
  <si>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</si>
  <si>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</si>
  <si>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</si>
  <si>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</si>
  <si>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</si>
  <si>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</si>
  <si>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</si>
  <si>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</si>
  <si>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>Planiranje i priprema rada</t>
  </si>
  <si>
    <t>Tehnologija strojne obrade rezanjem</t>
  </si>
  <si>
    <t xml:space="preserve">Osnove algebre i analitičke geometrije u tehnici </t>
  </si>
  <si>
    <t>Osnove informacijske i komunikacijske tehnologije</t>
  </si>
  <si>
    <t>Crtanje pomoću računala</t>
  </si>
  <si>
    <t>Osnove geometrije i financijske matematike</t>
  </si>
  <si>
    <t>80,17</t>
  </si>
  <si>
    <t>111,36</t>
  </si>
  <si>
    <t>Ručne obrade i obrade deformiranjem</t>
  </si>
  <si>
    <t>Rastavljivi spojevi</t>
  </si>
  <si>
    <t>Nerastavljivi spojevi</t>
  </si>
  <si>
    <t>Elektrotehnoka u strojarstvu</t>
  </si>
  <si>
    <t>Korozija i održivi razvoj</t>
  </si>
  <si>
    <t>Organizacija rada</t>
  </si>
  <si>
    <t>Likovni elementi</t>
  </si>
  <si>
    <t>Održavanje vozila, zbrinjavanje otpada i recikliranje</t>
  </si>
  <si>
    <t>Toplinska obrada</t>
  </si>
  <si>
    <t>Pneumatika i hidraulika</t>
  </si>
  <si>
    <t>Procjena stanja vozila</t>
  </si>
  <si>
    <t>Alati i oprema u autoservisu</t>
  </si>
  <si>
    <t>Izrada, ravnanje i rekonstrukcija okvira i karoserije</t>
  </si>
  <si>
    <t>Osnove poslovanja</t>
  </si>
  <si>
    <t>Dekorativno lakiranje i estetika</t>
  </si>
  <si>
    <t>Lakiranje vozila</t>
  </si>
  <si>
    <t>Servisiranje i popravak karoserije vozila</t>
  </si>
  <si>
    <t>Ekološki materijali i napredne tehnike popravka karoserije</t>
  </si>
  <si>
    <t>Popravak autolimova bez lakiranja - PDR</t>
  </si>
  <si>
    <t>izborni 2.r</t>
  </si>
  <si>
    <t>Poduzetništvo</t>
  </si>
  <si>
    <t>Osnovni postupci zavarivanja</t>
  </si>
  <si>
    <t>izborni 3.r</t>
  </si>
  <si>
    <t>izborni   2. r ukupno</t>
  </si>
  <si>
    <t>Dijagnostika motornih vozila</t>
  </si>
  <si>
    <t>Restauriranje starih vozila</t>
  </si>
  <si>
    <t>Dizajn posebnih efekata</t>
  </si>
  <si>
    <t>izborni 3.r ukupno</t>
  </si>
  <si>
    <t>10,80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</si>
</sst>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9" tint="-0.249977111117893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2" fontId="5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vertical="center" wrapText="1"/>
    </xf>
    <xf numFmtId="2" fontId="5" fillId="8" borderId="0" xfId="0" applyNumberFormat="1" applyFont="1" applyFill="1" applyAlignment="1">
      <alignment horizontal="center" vertical="center"/>
    </xf>
    <xf numFmtId="2" fontId="5" fillId="8" borderId="0" xfId="0" applyNumberFormat="1" applyFont="1" applyFill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6" fillId="8" borderId="0" xfId="0" applyFont="1" applyFill="1" applyAlignment="1">
      <alignment horizontal="left" wrapText="1"/>
    </xf>
    <xf numFmtId="0" fontId="2" fillId="8" borderId="0" xfId="0" applyFont="1" applyFill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45"/>
  <sheetViews>
    <sheetView tabSelected="1" zoomScale="120" zoomScaleNormal="120" zoomScaleSheetLayoutView="115" workbookViewId="0">
      <pane ySplit="1" topLeftCell="A9" activePane="bottomLeft" state="frozen"/>
      <selection pane="bottomLeft" activeCell="M23" sqref="M23"/>
    </sheetView>
  </sheetViews>
  <sheetFormatPr defaultColWidth="9.28515625" defaultRowHeight="12.75" x14ac:dyDescent="0.2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92" t="s">
        <v>9</v>
      </c>
      <c r="E1" s="92"/>
      <c r="F1" s="93" t="s">
        <v>10</v>
      </c>
      <c r="G1" s="94"/>
      <c r="H1" s="92" t="s">
        <v>11</v>
      </c>
      <c r="I1" s="95"/>
      <c r="J1" s="18" t="s">
        <v>21</v>
      </c>
      <c r="K1" s="18" t="s">
        <v>22</v>
      </c>
      <c r="L1" s="3" t="s">
        <v>1</v>
      </c>
      <c r="M1" s="90" t="s">
        <v>12</v>
      </c>
      <c r="N1" s="90"/>
      <c r="O1" s="90" t="s">
        <v>13</v>
      </c>
      <c r="P1" s="91"/>
      <c r="Q1" s="90" t="s">
        <v>14</v>
      </c>
      <c r="R1" s="91"/>
      <c r="S1" s="3" t="s">
        <v>15</v>
      </c>
      <c r="T1" s="3" t="s">
        <v>16</v>
      </c>
      <c r="U1" s="17" t="s">
        <v>17</v>
      </c>
      <c r="V1" s="3" t="s">
        <v>23</v>
      </c>
      <c r="W1" s="3" t="s">
        <v>24</v>
      </c>
      <c r="X1" s="17" t="s">
        <v>18</v>
      </c>
    </row>
    <row r="2" spans="1:24" x14ac:dyDescent="0.25">
      <c r="A2" s="3">
        <v>1</v>
      </c>
      <c r="B2" s="60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 t="shared" ref="J2:J13" si="0">C2*F2/100</f>
        <v>0.4</v>
      </c>
      <c r="K2" s="14">
        <f t="shared" ref="K2:K13" si="1">C2*G2/100</f>
        <v>0.8</v>
      </c>
      <c r="L2" s="41">
        <f t="shared" ref="L2:L13" si="2">C2*25</f>
        <v>100</v>
      </c>
      <c r="M2" s="37">
        <f t="shared" ref="M2:M13" si="3">C2*25*D2/100</f>
        <v>50</v>
      </c>
      <c r="N2" s="37">
        <f t="shared" ref="N2:N4" si="4">C2*25*E2/100</f>
        <v>70</v>
      </c>
      <c r="O2" s="37">
        <f t="shared" ref="O2:O4" si="5">C2*25*F2/100</f>
        <v>10</v>
      </c>
      <c r="P2" s="37">
        <f t="shared" ref="P2:P4" si="6">C2*25*G2/100</f>
        <v>20</v>
      </c>
      <c r="Q2" s="37">
        <f t="shared" ref="Q2:Q4" si="7">C2*25*H2/100</f>
        <v>20</v>
      </c>
      <c r="R2" s="37">
        <f t="shared" ref="R2:R4" si="8">C2*25*I2/100</f>
        <v>30</v>
      </c>
      <c r="S2" s="37">
        <f t="shared" ref="S2:S23" si="9">M2+O2</f>
        <v>60</v>
      </c>
      <c r="T2" s="37">
        <f t="shared" ref="T2:T23" si="10">N2+P2</f>
        <v>90</v>
      </c>
      <c r="U2" s="45"/>
      <c r="V2" s="45"/>
      <c r="W2" s="45"/>
      <c r="X2" s="45"/>
    </row>
    <row r="3" spans="1:24" x14ac:dyDescent="0.25">
      <c r="A3" s="3">
        <v>1</v>
      </c>
      <c r="B3" s="60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si="0"/>
        <v>3</v>
      </c>
      <c r="K3" s="14">
        <f t="shared" si="1"/>
        <v>4</v>
      </c>
      <c r="L3" s="41">
        <f t="shared" si="2"/>
        <v>250</v>
      </c>
      <c r="M3" s="37">
        <f t="shared" si="3"/>
        <v>100</v>
      </c>
      <c r="N3" s="37">
        <f t="shared" si="4"/>
        <v>125</v>
      </c>
      <c r="O3" s="37">
        <f t="shared" si="5"/>
        <v>75</v>
      </c>
      <c r="P3" s="37">
        <f t="shared" si="6"/>
        <v>100</v>
      </c>
      <c r="Q3" s="37">
        <f t="shared" si="7"/>
        <v>25</v>
      </c>
      <c r="R3" s="37">
        <f t="shared" si="8"/>
        <v>75</v>
      </c>
      <c r="S3" s="37">
        <f t="shared" si="9"/>
        <v>175</v>
      </c>
      <c r="T3" s="37">
        <f t="shared" si="10"/>
        <v>225</v>
      </c>
      <c r="U3" s="45"/>
      <c r="V3" s="45"/>
      <c r="W3" s="45"/>
      <c r="X3" s="45"/>
    </row>
    <row r="4" spans="1:24" x14ac:dyDescent="0.25">
      <c r="A4" s="3">
        <v>1</v>
      </c>
      <c r="B4" s="60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1">
        <f t="shared" si="2"/>
        <v>75</v>
      </c>
      <c r="M4" s="37">
        <f t="shared" si="3"/>
        <v>15</v>
      </c>
      <c r="N4" s="37">
        <f t="shared" si="4"/>
        <v>22.5</v>
      </c>
      <c r="O4" s="37">
        <f t="shared" si="5"/>
        <v>37.5</v>
      </c>
      <c r="P4" s="37">
        <f t="shared" si="6"/>
        <v>52.5</v>
      </c>
      <c r="Q4" s="37">
        <f t="shared" si="7"/>
        <v>7.5</v>
      </c>
      <c r="R4" s="37">
        <f t="shared" si="8"/>
        <v>15</v>
      </c>
      <c r="S4" s="37">
        <f t="shared" si="9"/>
        <v>52.5</v>
      </c>
      <c r="T4" s="37">
        <f t="shared" si="10"/>
        <v>75</v>
      </c>
      <c r="U4" s="45"/>
      <c r="V4" s="45"/>
      <c r="W4" s="45"/>
      <c r="X4" s="45"/>
    </row>
    <row r="5" spans="1:24" x14ac:dyDescent="0.25">
      <c r="A5" s="3">
        <v>1</v>
      </c>
      <c r="B5" s="60" t="s">
        <v>36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1">
        <f t="shared" si="2"/>
        <v>125</v>
      </c>
      <c r="M5" s="37">
        <f t="shared" si="3"/>
        <v>12.5</v>
      </c>
      <c r="N5" s="37">
        <f t="shared" ref="N5:N23" si="11">C5*25*E5/100</f>
        <v>25</v>
      </c>
      <c r="O5" s="37">
        <f t="shared" ref="O5:O23" si="12">C5*25*F5/100</f>
        <v>87.5</v>
      </c>
      <c r="P5" s="37">
        <f t="shared" ref="P5:P23" si="13">C5*25*G5/100</f>
        <v>100</v>
      </c>
      <c r="Q5" s="37">
        <f t="shared" ref="Q5:Q23" si="14">C5*25*H5/100</f>
        <v>12.5</v>
      </c>
      <c r="R5" s="37">
        <f t="shared" ref="R5:R23" si="15">C5*25*I5/100</f>
        <v>25</v>
      </c>
      <c r="S5" s="37">
        <f t="shared" si="9"/>
        <v>100</v>
      </c>
      <c r="T5" s="37">
        <f t="shared" si="10"/>
        <v>125</v>
      </c>
      <c r="U5" s="45"/>
      <c r="V5" s="45"/>
      <c r="W5" s="45"/>
      <c r="X5" s="45"/>
    </row>
    <row r="6" spans="1:24" x14ac:dyDescent="0.25">
      <c r="A6" s="3">
        <v>1</v>
      </c>
      <c r="B6" s="60" t="s">
        <v>28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1">
        <f t="shared" si="2"/>
        <v>50</v>
      </c>
      <c r="M6" s="37">
        <f t="shared" si="3"/>
        <v>10</v>
      </c>
      <c r="N6" s="37">
        <f t="shared" si="11"/>
        <v>15</v>
      </c>
      <c r="O6" s="37">
        <f t="shared" si="12"/>
        <v>25</v>
      </c>
      <c r="P6" s="37">
        <f t="shared" si="13"/>
        <v>35</v>
      </c>
      <c r="Q6" s="37">
        <f t="shared" si="14"/>
        <v>5</v>
      </c>
      <c r="R6" s="37">
        <f t="shared" si="15"/>
        <v>10</v>
      </c>
      <c r="S6" s="37">
        <f t="shared" si="9"/>
        <v>35</v>
      </c>
      <c r="T6" s="37">
        <f t="shared" si="10"/>
        <v>50</v>
      </c>
      <c r="U6" s="45"/>
      <c r="V6" s="45"/>
      <c r="W6" s="45"/>
      <c r="X6" s="45"/>
    </row>
    <row r="7" spans="1:24" ht="25.5" x14ac:dyDescent="0.25">
      <c r="A7" s="3">
        <v>1</v>
      </c>
      <c r="B7" s="60" t="s">
        <v>31</v>
      </c>
      <c r="C7" s="41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si="0"/>
        <v>1.2</v>
      </c>
      <c r="K7" s="14">
        <f t="shared" si="1"/>
        <v>2</v>
      </c>
      <c r="L7" s="41">
        <f t="shared" si="2"/>
        <v>100</v>
      </c>
      <c r="M7" s="37">
        <f t="shared" si="3"/>
        <v>20</v>
      </c>
      <c r="N7" s="37">
        <f t="shared" si="11"/>
        <v>30</v>
      </c>
      <c r="O7" s="37">
        <f t="shared" si="12"/>
        <v>30</v>
      </c>
      <c r="P7" s="37">
        <f t="shared" si="13"/>
        <v>50</v>
      </c>
      <c r="Q7" s="37">
        <f t="shared" si="14"/>
        <v>30</v>
      </c>
      <c r="R7" s="37">
        <f t="shared" si="15"/>
        <v>50</v>
      </c>
      <c r="S7" s="37">
        <f t="shared" si="9"/>
        <v>50</v>
      </c>
      <c r="T7" s="37">
        <f t="shared" si="10"/>
        <v>80</v>
      </c>
      <c r="U7" s="45"/>
      <c r="V7" s="45"/>
      <c r="W7" s="45"/>
      <c r="X7" s="45"/>
    </row>
    <row r="8" spans="1:24" x14ac:dyDescent="0.25">
      <c r="A8" s="3">
        <v>1</v>
      </c>
      <c r="B8" s="60" t="s">
        <v>37</v>
      </c>
      <c r="C8" s="41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0"/>
        <v>1.5</v>
      </c>
      <c r="K8" s="14">
        <f t="shared" si="1"/>
        <v>1.8</v>
      </c>
      <c r="L8" s="41">
        <f t="shared" si="2"/>
        <v>75</v>
      </c>
      <c r="M8" s="37">
        <f t="shared" si="3"/>
        <v>15</v>
      </c>
      <c r="N8" s="37">
        <f t="shared" si="11"/>
        <v>22.5</v>
      </c>
      <c r="O8" s="37">
        <f t="shared" si="12"/>
        <v>37.5</v>
      </c>
      <c r="P8" s="37">
        <f t="shared" si="13"/>
        <v>45</v>
      </c>
      <c r="Q8" s="37">
        <f t="shared" si="14"/>
        <v>7.5</v>
      </c>
      <c r="R8" s="37">
        <f t="shared" si="15"/>
        <v>22.5</v>
      </c>
      <c r="S8" s="37">
        <f t="shared" si="9"/>
        <v>52.5</v>
      </c>
      <c r="T8" s="37">
        <f t="shared" si="10"/>
        <v>67.5</v>
      </c>
      <c r="U8" s="45"/>
      <c r="V8" s="45"/>
      <c r="W8" s="45"/>
      <c r="X8" s="45"/>
    </row>
    <row r="9" spans="1:24" x14ac:dyDescent="0.25">
      <c r="A9" s="3">
        <v>1</v>
      </c>
      <c r="B9" s="60" t="s">
        <v>38</v>
      </c>
      <c r="C9" s="41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0"/>
        <v>1.5</v>
      </c>
      <c r="K9" s="14">
        <f t="shared" si="1"/>
        <v>1.8</v>
      </c>
      <c r="L9" s="41">
        <f t="shared" si="2"/>
        <v>75</v>
      </c>
      <c r="M9" s="37">
        <f t="shared" si="3"/>
        <v>15</v>
      </c>
      <c r="N9" s="37">
        <f t="shared" si="11"/>
        <v>22.5</v>
      </c>
      <c r="O9" s="37">
        <f t="shared" si="12"/>
        <v>37.5</v>
      </c>
      <c r="P9" s="37">
        <f t="shared" si="13"/>
        <v>45</v>
      </c>
      <c r="Q9" s="37">
        <f t="shared" si="14"/>
        <v>7.5</v>
      </c>
      <c r="R9" s="37">
        <f t="shared" si="15"/>
        <v>22.5</v>
      </c>
      <c r="S9" s="37">
        <f t="shared" si="9"/>
        <v>52.5</v>
      </c>
      <c r="T9" s="37">
        <f t="shared" si="10"/>
        <v>67.5</v>
      </c>
      <c r="U9" s="45"/>
      <c r="V9" s="45"/>
      <c r="W9" s="45"/>
      <c r="X9" s="45"/>
    </row>
    <row r="10" spans="1:24" x14ac:dyDescent="0.25">
      <c r="A10" s="3">
        <v>1</v>
      </c>
      <c r="B10" s="60" t="s">
        <v>29</v>
      </c>
      <c r="C10" s="41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0"/>
        <v>1.5</v>
      </c>
      <c r="K10" s="14">
        <f t="shared" si="1"/>
        <v>1.8</v>
      </c>
      <c r="L10" s="41">
        <f t="shared" si="2"/>
        <v>75</v>
      </c>
      <c r="M10" s="37">
        <f t="shared" si="3"/>
        <v>15</v>
      </c>
      <c r="N10" s="37">
        <f t="shared" si="11"/>
        <v>22.5</v>
      </c>
      <c r="O10" s="37">
        <f t="shared" si="12"/>
        <v>37.5</v>
      </c>
      <c r="P10" s="37">
        <f t="shared" si="13"/>
        <v>45</v>
      </c>
      <c r="Q10" s="37">
        <f t="shared" si="14"/>
        <v>7.5</v>
      </c>
      <c r="R10" s="37">
        <f t="shared" si="15"/>
        <v>22.5</v>
      </c>
      <c r="S10" s="37">
        <f t="shared" si="9"/>
        <v>52.5</v>
      </c>
      <c r="T10" s="37">
        <f t="shared" si="10"/>
        <v>67.5</v>
      </c>
      <c r="U10" s="45"/>
      <c r="V10" s="45"/>
      <c r="W10" s="45"/>
      <c r="X10" s="45"/>
    </row>
    <row r="11" spans="1:24" x14ac:dyDescent="0.25">
      <c r="A11" s="3">
        <v>1</v>
      </c>
      <c r="B11" s="60" t="s">
        <v>39</v>
      </c>
      <c r="C11" s="41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0"/>
        <v>0.15</v>
      </c>
      <c r="K11" s="14">
        <f t="shared" si="1"/>
        <v>0.25</v>
      </c>
      <c r="L11" s="41">
        <f t="shared" si="2"/>
        <v>25</v>
      </c>
      <c r="M11" s="37">
        <f t="shared" si="3"/>
        <v>15</v>
      </c>
      <c r="N11" s="37">
        <f t="shared" si="11"/>
        <v>21.25</v>
      </c>
      <c r="O11" s="37">
        <f t="shared" si="12"/>
        <v>3.75</v>
      </c>
      <c r="P11" s="37">
        <f t="shared" si="13"/>
        <v>6.25</v>
      </c>
      <c r="Q11" s="37">
        <f t="shared" si="14"/>
        <v>1.25</v>
      </c>
      <c r="R11" s="37">
        <f t="shared" si="15"/>
        <v>2.5</v>
      </c>
      <c r="S11" s="37">
        <f t="shared" si="9"/>
        <v>18.75</v>
      </c>
      <c r="T11" s="37">
        <f t="shared" si="10"/>
        <v>27.5</v>
      </c>
      <c r="U11" s="45"/>
      <c r="V11" s="45"/>
      <c r="W11" s="45"/>
      <c r="X11" s="45"/>
    </row>
    <row r="12" spans="1:24" x14ac:dyDescent="0.25">
      <c r="A12" s="3">
        <v>1</v>
      </c>
      <c r="B12" s="60" t="s">
        <v>40</v>
      </c>
      <c r="C12" s="41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0"/>
        <v>0.8</v>
      </c>
      <c r="K12" s="14">
        <f t="shared" si="1"/>
        <v>1.6</v>
      </c>
      <c r="L12" s="41">
        <f t="shared" si="2"/>
        <v>100</v>
      </c>
      <c r="M12" s="37">
        <f t="shared" si="3"/>
        <v>40</v>
      </c>
      <c r="N12" s="37">
        <f t="shared" si="11"/>
        <v>50</v>
      </c>
      <c r="O12" s="37">
        <f t="shared" si="12"/>
        <v>20</v>
      </c>
      <c r="P12" s="37">
        <f t="shared" si="13"/>
        <v>40</v>
      </c>
      <c r="Q12" s="37">
        <f t="shared" si="14"/>
        <v>20</v>
      </c>
      <c r="R12" s="37">
        <f t="shared" si="15"/>
        <v>30</v>
      </c>
      <c r="S12" s="37">
        <f t="shared" si="9"/>
        <v>60</v>
      </c>
      <c r="T12" s="37">
        <f t="shared" si="10"/>
        <v>90</v>
      </c>
      <c r="U12" s="45"/>
      <c r="V12" s="45"/>
      <c r="W12" s="45"/>
      <c r="X12" s="45"/>
    </row>
    <row r="13" spans="1:24" x14ac:dyDescent="0.25">
      <c r="A13" s="3">
        <v>1</v>
      </c>
      <c r="B13" s="60" t="s">
        <v>41</v>
      </c>
      <c r="C13" s="41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0"/>
        <v>0.6</v>
      </c>
      <c r="K13" s="14">
        <f t="shared" si="1"/>
        <v>0.8</v>
      </c>
      <c r="L13" s="41">
        <f t="shared" si="2"/>
        <v>50</v>
      </c>
      <c r="M13" s="37">
        <f t="shared" si="3"/>
        <v>20</v>
      </c>
      <c r="N13" s="37">
        <f t="shared" si="11"/>
        <v>25</v>
      </c>
      <c r="O13" s="37">
        <f t="shared" si="12"/>
        <v>15</v>
      </c>
      <c r="P13" s="37">
        <f t="shared" si="13"/>
        <v>20</v>
      </c>
      <c r="Q13" s="37">
        <f t="shared" si="14"/>
        <v>5</v>
      </c>
      <c r="R13" s="37">
        <f t="shared" si="15"/>
        <v>15</v>
      </c>
      <c r="S13" s="37">
        <f t="shared" si="9"/>
        <v>35</v>
      </c>
      <c r="T13" s="37">
        <f t="shared" si="10"/>
        <v>45</v>
      </c>
      <c r="U13" s="45"/>
      <c r="V13" s="45"/>
      <c r="W13" s="45"/>
      <c r="X13" s="45"/>
    </row>
    <row r="14" spans="1:24" s="31" customFormat="1" x14ac:dyDescent="0.25">
      <c r="A14" s="26" t="s">
        <v>20</v>
      </c>
      <c r="B14" s="27"/>
      <c r="C14" s="34">
        <f>SUM(C2:C13)</f>
        <v>44</v>
      </c>
      <c r="D14" s="28"/>
      <c r="E14" s="28"/>
      <c r="F14" s="28"/>
      <c r="G14" s="28"/>
      <c r="H14" s="28"/>
      <c r="I14" s="28"/>
      <c r="J14" s="34">
        <f>SUM(J2:J13)</f>
        <v>16.650000000000002</v>
      </c>
      <c r="K14" s="34">
        <f>SUM(K2:K13)</f>
        <v>22.350000000000005</v>
      </c>
      <c r="L14" s="42"/>
      <c r="M14" s="34">
        <f t="shared" ref="M14:T14" si="16">SUM(M2:M13)</f>
        <v>327.5</v>
      </c>
      <c r="N14" s="34">
        <f t="shared" si="16"/>
        <v>451.25</v>
      </c>
      <c r="O14" s="34">
        <f t="shared" si="16"/>
        <v>416.25</v>
      </c>
      <c r="P14" s="34">
        <f t="shared" si="16"/>
        <v>558.75</v>
      </c>
      <c r="Q14" s="34">
        <f t="shared" si="16"/>
        <v>148.75</v>
      </c>
      <c r="R14" s="34">
        <f t="shared" si="16"/>
        <v>320</v>
      </c>
      <c r="S14" s="39">
        <f t="shared" si="16"/>
        <v>743.75</v>
      </c>
      <c r="T14" s="39">
        <f t="shared" si="16"/>
        <v>1010</v>
      </c>
      <c r="U14" s="46">
        <v>350</v>
      </c>
      <c r="V14" s="46">
        <f>U14+S14</f>
        <v>1093.75</v>
      </c>
      <c r="W14" s="44">
        <f>T14+U14</f>
        <v>1360</v>
      </c>
      <c r="X14" s="44">
        <v>1225</v>
      </c>
    </row>
    <row r="15" spans="1:24" ht="25.5" x14ac:dyDescent="0.2">
      <c r="A15" s="1">
        <v>2</v>
      </c>
      <c r="B15" s="20" t="s">
        <v>30</v>
      </c>
      <c r="C15" s="41">
        <v>4</v>
      </c>
      <c r="D15" s="6">
        <v>50</v>
      </c>
      <c r="E15" s="6">
        <v>70</v>
      </c>
      <c r="F15" s="5">
        <v>10</v>
      </c>
      <c r="G15" s="5">
        <v>20</v>
      </c>
      <c r="H15" s="6">
        <v>20</v>
      </c>
      <c r="I15" s="6">
        <v>30</v>
      </c>
      <c r="J15" s="14">
        <f>(C15*F15)/100</f>
        <v>0.4</v>
      </c>
      <c r="K15" s="14">
        <f>C15*G15/100</f>
        <v>0.8</v>
      </c>
      <c r="L15" s="41">
        <f t="shared" ref="L15:L23" si="17">C15*25</f>
        <v>100</v>
      </c>
      <c r="M15" s="37">
        <f t="shared" ref="M15:M23" si="18">C15*25*D15/100</f>
        <v>50</v>
      </c>
      <c r="N15" s="37">
        <f t="shared" si="11"/>
        <v>70</v>
      </c>
      <c r="O15" s="37">
        <f t="shared" si="12"/>
        <v>10</v>
      </c>
      <c r="P15" s="37">
        <f t="shared" si="13"/>
        <v>20</v>
      </c>
      <c r="Q15" s="37">
        <f t="shared" si="14"/>
        <v>20</v>
      </c>
      <c r="R15" s="37">
        <f t="shared" si="15"/>
        <v>30</v>
      </c>
      <c r="S15" s="37">
        <f t="shared" si="9"/>
        <v>60</v>
      </c>
      <c r="T15" s="37">
        <f t="shared" si="10"/>
        <v>90</v>
      </c>
      <c r="U15" s="45"/>
      <c r="V15" s="64"/>
      <c r="W15" s="65"/>
      <c r="X15" s="65"/>
    </row>
    <row r="16" spans="1:24" x14ac:dyDescent="0.25">
      <c r="A16" s="1">
        <v>2</v>
      </c>
      <c r="B16" s="19" t="s">
        <v>42</v>
      </c>
      <c r="C16" s="41">
        <v>3</v>
      </c>
      <c r="D16" s="6">
        <v>30</v>
      </c>
      <c r="E16" s="6">
        <v>50</v>
      </c>
      <c r="F16" s="5">
        <v>40</v>
      </c>
      <c r="G16" s="5">
        <v>50</v>
      </c>
      <c r="H16" s="6">
        <v>10</v>
      </c>
      <c r="I16" s="6">
        <v>20</v>
      </c>
      <c r="J16" s="14">
        <f t="shared" ref="J16" si="19">(C16*F16)/100</f>
        <v>1.2</v>
      </c>
      <c r="K16" s="14">
        <f t="shared" ref="K16:K23" si="20">C16*G16/100</f>
        <v>1.5</v>
      </c>
      <c r="L16" s="41">
        <f t="shared" si="17"/>
        <v>75</v>
      </c>
      <c r="M16" s="37">
        <f t="shared" si="18"/>
        <v>22.5</v>
      </c>
      <c r="N16" s="37">
        <f t="shared" si="11"/>
        <v>37.5</v>
      </c>
      <c r="O16" s="37">
        <f t="shared" si="12"/>
        <v>30</v>
      </c>
      <c r="P16" s="37">
        <f t="shared" si="13"/>
        <v>37.5</v>
      </c>
      <c r="Q16" s="37">
        <f t="shared" si="14"/>
        <v>7.5</v>
      </c>
      <c r="R16" s="37">
        <f t="shared" si="15"/>
        <v>15</v>
      </c>
      <c r="S16" s="37">
        <f t="shared" si="9"/>
        <v>52.5</v>
      </c>
      <c r="T16" s="37">
        <f t="shared" si="10"/>
        <v>75</v>
      </c>
      <c r="V16" s="64"/>
      <c r="W16" s="65"/>
      <c r="X16" s="65"/>
    </row>
    <row r="17" spans="1:24" ht="25.5" x14ac:dyDescent="0.2">
      <c r="A17" s="1">
        <v>2</v>
      </c>
      <c r="B17" s="20" t="s">
        <v>43</v>
      </c>
      <c r="C17" s="41">
        <v>6</v>
      </c>
      <c r="D17" s="6">
        <v>30</v>
      </c>
      <c r="E17" s="6">
        <v>45</v>
      </c>
      <c r="F17" s="5">
        <v>40</v>
      </c>
      <c r="G17" s="5">
        <v>55</v>
      </c>
      <c r="H17" s="6">
        <v>10</v>
      </c>
      <c r="I17" s="6">
        <v>20</v>
      </c>
      <c r="J17" s="14">
        <v>2.4</v>
      </c>
      <c r="K17" s="14">
        <f t="shared" si="20"/>
        <v>3.3</v>
      </c>
      <c r="L17" s="41">
        <f t="shared" si="17"/>
        <v>150</v>
      </c>
      <c r="M17" s="37">
        <f t="shared" si="18"/>
        <v>45</v>
      </c>
      <c r="N17" s="37">
        <f t="shared" si="11"/>
        <v>67.5</v>
      </c>
      <c r="O17" s="37">
        <f t="shared" si="12"/>
        <v>60</v>
      </c>
      <c r="P17" s="37">
        <f t="shared" si="13"/>
        <v>82.5</v>
      </c>
      <c r="Q17" s="37">
        <f t="shared" si="14"/>
        <v>15</v>
      </c>
      <c r="R17" s="37">
        <f t="shared" si="15"/>
        <v>30</v>
      </c>
      <c r="S17" s="37">
        <f t="shared" si="9"/>
        <v>105</v>
      </c>
      <c r="T17" s="37">
        <f t="shared" si="10"/>
        <v>150</v>
      </c>
      <c r="V17" s="64"/>
      <c r="W17" s="65"/>
      <c r="X17" s="65"/>
    </row>
    <row r="18" spans="1:24" x14ac:dyDescent="0.2">
      <c r="A18" s="1">
        <v>2</v>
      </c>
      <c r="B18" s="20" t="s">
        <v>44</v>
      </c>
      <c r="C18" s="41">
        <v>1</v>
      </c>
      <c r="D18" s="6">
        <v>20</v>
      </c>
      <c r="E18" s="6">
        <v>30</v>
      </c>
      <c r="F18" s="5">
        <v>50</v>
      </c>
      <c r="G18" s="5">
        <v>70</v>
      </c>
      <c r="H18" s="6">
        <v>10</v>
      </c>
      <c r="I18" s="6">
        <v>20</v>
      </c>
      <c r="J18" s="14">
        <v>0.5</v>
      </c>
      <c r="K18" s="14">
        <f t="shared" si="20"/>
        <v>0.7</v>
      </c>
      <c r="L18" s="41">
        <f t="shared" si="17"/>
        <v>25</v>
      </c>
      <c r="M18" s="37">
        <f t="shared" si="18"/>
        <v>5</v>
      </c>
      <c r="N18" s="37">
        <f t="shared" si="11"/>
        <v>7.5</v>
      </c>
      <c r="O18" s="37">
        <f t="shared" si="12"/>
        <v>12.5</v>
      </c>
      <c r="P18" s="37">
        <f t="shared" si="13"/>
        <v>17.5</v>
      </c>
      <c r="Q18" s="37">
        <f t="shared" si="14"/>
        <v>2.5</v>
      </c>
      <c r="R18" s="37">
        <f t="shared" si="15"/>
        <v>5</v>
      </c>
      <c r="S18" s="37">
        <f t="shared" si="9"/>
        <v>17.5</v>
      </c>
      <c r="T18" s="37">
        <f t="shared" si="10"/>
        <v>25</v>
      </c>
      <c r="V18" s="64"/>
      <c r="W18" s="65"/>
      <c r="X18" s="65"/>
    </row>
    <row r="19" spans="1:24" x14ac:dyDescent="0.2">
      <c r="A19" s="1">
        <v>2</v>
      </c>
      <c r="B19" s="20" t="s">
        <v>45</v>
      </c>
      <c r="C19" s="41">
        <v>1</v>
      </c>
      <c r="D19" s="6">
        <v>20</v>
      </c>
      <c r="E19" s="6">
        <v>30</v>
      </c>
      <c r="F19" s="5">
        <v>50</v>
      </c>
      <c r="G19" s="5">
        <v>70</v>
      </c>
      <c r="H19" s="6">
        <v>10</v>
      </c>
      <c r="I19" s="6">
        <v>20</v>
      </c>
      <c r="J19" s="14">
        <v>0.5</v>
      </c>
      <c r="K19" s="14">
        <f t="shared" si="20"/>
        <v>0.7</v>
      </c>
      <c r="L19" s="41">
        <f t="shared" si="17"/>
        <v>25</v>
      </c>
      <c r="M19" s="37">
        <f t="shared" si="18"/>
        <v>5</v>
      </c>
      <c r="N19" s="37">
        <f t="shared" si="11"/>
        <v>7.5</v>
      </c>
      <c r="O19" s="37">
        <f t="shared" si="12"/>
        <v>12.5</v>
      </c>
      <c r="P19" s="37">
        <f t="shared" si="13"/>
        <v>17.5</v>
      </c>
      <c r="Q19" s="37">
        <f t="shared" si="14"/>
        <v>2.5</v>
      </c>
      <c r="R19" s="37">
        <f t="shared" si="15"/>
        <v>5</v>
      </c>
      <c r="S19" s="37">
        <f t="shared" si="9"/>
        <v>17.5</v>
      </c>
      <c r="T19" s="37">
        <f t="shared" si="10"/>
        <v>25</v>
      </c>
      <c r="V19" s="64"/>
      <c r="W19" s="65"/>
      <c r="X19" s="65"/>
    </row>
    <row r="20" spans="1:24" x14ac:dyDescent="0.2">
      <c r="A20" s="1">
        <v>2</v>
      </c>
      <c r="B20" s="20" t="s">
        <v>46</v>
      </c>
      <c r="C20" s="41">
        <v>3</v>
      </c>
      <c r="D20" s="6">
        <v>10</v>
      </c>
      <c r="E20" s="6">
        <v>20</v>
      </c>
      <c r="F20" s="5">
        <v>60</v>
      </c>
      <c r="G20" s="5">
        <v>80</v>
      </c>
      <c r="H20" s="6">
        <v>10</v>
      </c>
      <c r="I20" s="6">
        <v>20</v>
      </c>
      <c r="J20" s="14">
        <v>1.8</v>
      </c>
      <c r="K20" s="14">
        <f t="shared" si="20"/>
        <v>2.4</v>
      </c>
      <c r="L20" s="41">
        <f t="shared" si="17"/>
        <v>75</v>
      </c>
      <c r="M20" s="37">
        <f t="shared" si="18"/>
        <v>7.5</v>
      </c>
      <c r="N20" s="37">
        <f t="shared" si="11"/>
        <v>15</v>
      </c>
      <c r="O20" s="37">
        <f t="shared" si="12"/>
        <v>45</v>
      </c>
      <c r="P20" s="37">
        <f t="shared" si="13"/>
        <v>60</v>
      </c>
      <c r="Q20" s="37">
        <f t="shared" si="14"/>
        <v>7.5</v>
      </c>
      <c r="R20" s="37">
        <f t="shared" si="15"/>
        <v>15</v>
      </c>
      <c r="S20" s="37">
        <f t="shared" si="9"/>
        <v>52.5</v>
      </c>
      <c r="T20" s="37">
        <f t="shared" si="10"/>
        <v>75</v>
      </c>
      <c r="V20" s="64"/>
      <c r="W20" s="65"/>
      <c r="X20" s="65"/>
    </row>
    <row r="21" spans="1:24" x14ac:dyDescent="0.2">
      <c r="A21" s="1">
        <v>2</v>
      </c>
      <c r="B21" s="20" t="s">
        <v>47</v>
      </c>
      <c r="C21" s="41">
        <v>5</v>
      </c>
      <c r="D21" s="6">
        <v>10</v>
      </c>
      <c r="E21" s="6">
        <v>20</v>
      </c>
      <c r="F21" s="5">
        <v>60</v>
      </c>
      <c r="G21" s="5">
        <v>80</v>
      </c>
      <c r="H21" s="6">
        <v>10</v>
      </c>
      <c r="I21" s="6">
        <v>20</v>
      </c>
      <c r="J21" s="14">
        <v>3</v>
      </c>
      <c r="K21" s="14">
        <f t="shared" si="20"/>
        <v>4</v>
      </c>
      <c r="L21" s="41">
        <f t="shared" si="17"/>
        <v>125</v>
      </c>
      <c r="M21" s="37">
        <f t="shared" si="18"/>
        <v>12.5</v>
      </c>
      <c r="N21" s="37">
        <f t="shared" si="11"/>
        <v>25</v>
      </c>
      <c r="O21" s="37">
        <f t="shared" si="12"/>
        <v>75</v>
      </c>
      <c r="P21" s="37">
        <f t="shared" si="13"/>
        <v>100</v>
      </c>
      <c r="Q21" s="37">
        <f t="shared" si="14"/>
        <v>12.5</v>
      </c>
      <c r="R21" s="37">
        <f t="shared" si="15"/>
        <v>25</v>
      </c>
      <c r="S21" s="37">
        <f t="shared" si="9"/>
        <v>87.5</v>
      </c>
      <c r="T21" s="37">
        <f t="shared" si="10"/>
        <v>125</v>
      </c>
      <c r="V21" s="64"/>
      <c r="W21" s="65"/>
      <c r="X21" s="65"/>
    </row>
    <row r="22" spans="1:24" ht="25.5" x14ac:dyDescent="0.2">
      <c r="A22" s="1">
        <v>2</v>
      </c>
      <c r="B22" s="20" t="s">
        <v>48</v>
      </c>
      <c r="C22" s="41">
        <v>18</v>
      </c>
      <c r="D22" s="6">
        <v>10</v>
      </c>
      <c r="E22" s="6">
        <v>20</v>
      </c>
      <c r="F22" s="5">
        <v>60</v>
      </c>
      <c r="G22" s="5">
        <v>80</v>
      </c>
      <c r="H22" s="6">
        <v>10</v>
      </c>
      <c r="I22" s="6">
        <v>20</v>
      </c>
      <c r="J22" s="14" t="s">
        <v>64</v>
      </c>
      <c r="K22" s="14">
        <f t="shared" si="20"/>
        <v>14.4</v>
      </c>
      <c r="L22" s="41">
        <f t="shared" si="17"/>
        <v>450</v>
      </c>
      <c r="M22" s="37">
        <f t="shared" si="18"/>
        <v>45</v>
      </c>
      <c r="N22" s="37">
        <f t="shared" si="11"/>
        <v>90</v>
      </c>
      <c r="O22" s="37">
        <f t="shared" si="12"/>
        <v>270</v>
      </c>
      <c r="P22" s="37">
        <f t="shared" si="13"/>
        <v>360</v>
      </c>
      <c r="Q22" s="37">
        <f t="shared" si="14"/>
        <v>45</v>
      </c>
      <c r="R22" s="37">
        <f t="shared" si="15"/>
        <v>90</v>
      </c>
      <c r="S22" s="37">
        <f t="shared" si="9"/>
        <v>315</v>
      </c>
      <c r="T22" s="37">
        <f t="shared" si="10"/>
        <v>450</v>
      </c>
      <c r="V22" s="64"/>
      <c r="W22" s="65"/>
      <c r="X22" s="65"/>
    </row>
    <row r="23" spans="1:24" x14ac:dyDescent="0.25">
      <c r="A23" s="3">
        <v>2</v>
      </c>
      <c r="B23" s="19" t="s">
        <v>49</v>
      </c>
      <c r="C23" s="37">
        <v>5</v>
      </c>
      <c r="D23" s="4">
        <v>10</v>
      </c>
      <c r="E23" s="4">
        <v>20</v>
      </c>
      <c r="F23" s="4">
        <v>60</v>
      </c>
      <c r="G23" s="4">
        <v>80</v>
      </c>
      <c r="H23" s="4">
        <v>10</v>
      </c>
      <c r="I23" s="4">
        <v>20</v>
      </c>
      <c r="J23" s="13">
        <v>3</v>
      </c>
      <c r="K23" s="13">
        <f t="shared" si="20"/>
        <v>4</v>
      </c>
      <c r="L23" s="41">
        <f>C23*25</f>
        <v>125</v>
      </c>
      <c r="M23" s="37">
        <f t="shared" si="18"/>
        <v>12.5</v>
      </c>
      <c r="N23" s="37">
        <f t="shared" si="11"/>
        <v>25</v>
      </c>
      <c r="O23" s="37">
        <f t="shared" si="12"/>
        <v>75</v>
      </c>
      <c r="P23" s="37">
        <f t="shared" si="13"/>
        <v>100</v>
      </c>
      <c r="Q23" s="37">
        <f t="shared" si="14"/>
        <v>12.5</v>
      </c>
      <c r="R23" s="37">
        <f t="shared" si="15"/>
        <v>25</v>
      </c>
      <c r="S23" s="47">
        <f t="shared" si="9"/>
        <v>87.5</v>
      </c>
      <c r="T23" s="47">
        <f t="shared" si="10"/>
        <v>125</v>
      </c>
      <c r="U23" s="67"/>
      <c r="V23" s="68"/>
      <c r="W23" s="69"/>
      <c r="X23" s="69">
        <v>1234</v>
      </c>
    </row>
    <row r="24" spans="1:24" s="79" customFormat="1" ht="15.75" customHeight="1" x14ac:dyDescent="0.2">
      <c r="A24" s="70" t="s">
        <v>20</v>
      </c>
      <c r="B24" s="71"/>
      <c r="C24" s="72">
        <v>46</v>
      </c>
      <c r="D24" s="73"/>
      <c r="E24" s="73"/>
      <c r="F24" s="73"/>
      <c r="G24" s="73"/>
      <c r="H24" s="73"/>
      <c r="I24" s="73"/>
      <c r="J24" s="74"/>
      <c r="K24" s="74"/>
      <c r="L24" s="75"/>
      <c r="M24" s="74"/>
      <c r="N24" s="74"/>
      <c r="O24" s="74"/>
      <c r="P24" s="74"/>
      <c r="Q24" s="74"/>
      <c r="R24" s="74"/>
      <c r="S24" s="74"/>
      <c r="T24" s="74"/>
      <c r="U24" s="76"/>
      <c r="V24" s="77"/>
      <c r="W24" s="78"/>
      <c r="X24" s="78"/>
    </row>
    <row r="25" spans="1:24" x14ac:dyDescent="0.2">
      <c r="A25" s="61">
        <v>3</v>
      </c>
      <c r="B25" s="21" t="s">
        <v>33</v>
      </c>
      <c r="C25" s="41">
        <v>4</v>
      </c>
      <c r="D25" s="6">
        <v>50</v>
      </c>
      <c r="E25" s="6">
        <v>70</v>
      </c>
      <c r="F25" s="5">
        <v>10</v>
      </c>
      <c r="G25" s="5">
        <v>20</v>
      </c>
      <c r="H25" s="6">
        <v>20</v>
      </c>
      <c r="I25" s="6">
        <v>30</v>
      </c>
      <c r="J25" s="14"/>
      <c r="K25" s="14"/>
      <c r="L25" s="41"/>
      <c r="M25" s="37"/>
      <c r="N25" s="37"/>
      <c r="O25" s="37"/>
      <c r="P25" s="37"/>
      <c r="Q25" s="37"/>
      <c r="R25" s="37"/>
      <c r="S25" s="37"/>
      <c r="T25" s="37"/>
      <c r="V25" s="64"/>
      <c r="W25" s="65"/>
      <c r="X25" s="65"/>
    </row>
    <row r="26" spans="1:24" x14ac:dyDescent="0.2">
      <c r="A26" s="61">
        <v>3</v>
      </c>
      <c r="B26" s="21" t="s">
        <v>50</v>
      </c>
      <c r="C26" s="41">
        <v>5</v>
      </c>
      <c r="D26" s="6">
        <v>10</v>
      </c>
      <c r="E26" s="6">
        <v>20</v>
      </c>
      <c r="F26" s="5">
        <v>60</v>
      </c>
      <c r="G26" s="5">
        <v>80</v>
      </c>
      <c r="H26" s="6">
        <v>10</v>
      </c>
      <c r="I26" s="6">
        <v>20</v>
      </c>
      <c r="J26" s="14"/>
      <c r="K26" s="14"/>
      <c r="L26" s="41"/>
      <c r="M26" s="37"/>
      <c r="N26" s="37"/>
      <c r="O26" s="37"/>
      <c r="P26" s="37"/>
      <c r="Q26" s="37"/>
      <c r="R26" s="37"/>
      <c r="S26" s="37"/>
      <c r="T26" s="37"/>
      <c r="V26" s="64"/>
      <c r="W26" s="65"/>
      <c r="X26" s="65"/>
    </row>
    <row r="27" spans="1:24" x14ac:dyDescent="0.2">
      <c r="A27" s="61">
        <v>3</v>
      </c>
      <c r="B27" s="21" t="s">
        <v>51</v>
      </c>
      <c r="C27" s="41">
        <v>10</v>
      </c>
      <c r="D27" s="6">
        <v>10</v>
      </c>
      <c r="E27" s="6">
        <v>20</v>
      </c>
      <c r="F27" s="5">
        <v>60</v>
      </c>
      <c r="G27" s="5">
        <v>80</v>
      </c>
      <c r="H27" s="6">
        <v>10</v>
      </c>
      <c r="I27" s="6">
        <v>20</v>
      </c>
      <c r="J27" s="14"/>
      <c r="K27" s="14"/>
      <c r="L27" s="41"/>
      <c r="M27" s="37"/>
      <c r="N27" s="37"/>
      <c r="O27" s="37"/>
      <c r="P27" s="37"/>
      <c r="Q27" s="37"/>
      <c r="R27" s="37"/>
      <c r="S27" s="37"/>
      <c r="T27" s="37"/>
      <c r="V27" s="64"/>
      <c r="W27" s="65"/>
      <c r="X27" s="65"/>
    </row>
    <row r="28" spans="1:24" x14ac:dyDescent="0.2">
      <c r="A28" s="61">
        <v>3</v>
      </c>
      <c r="B28" s="20" t="s">
        <v>52</v>
      </c>
      <c r="C28" s="41">
        <v>16</v>
      </c>
      <c r="D28" s="6">
        <v>10</v>
      </c>
      <c r="E28" s="6">
        <v>20</v>
      </c>
      <c r="F28" s="5">
        <v>60</v>
      </c>
      <c r="G28" s="5">
        <v>80</v>
      </c>
      <c r="H28" s="6">
        <v>10</v>
      </c>
      <c r="I28" s="6">
        <v>20</v>
      </c>
      <c r="J28" s="14"/>
      <c r="K28" s="14"/>
      <c r="L28" s="41"/>
      <c r="M28" s="37"/>
      <c r="N28" s="37"/>
      <c r="O28" s="37"/>
      <c r="P28" s="37"/>
      <c r="Q28" s="37"/>
      <c r="R28" s="37"/>
      <c r="S28" s="37"/>
      <c r="T28" s="37"/>
      <c r="V28" s="64"/>
      <c r="W28" s="65"/>
      <c r="X28" s="65"/>
    </row>
    <row r="29" spans="1:24" ht="25.5" x14ac:dyDescent="0.2">
      <c r="A29" s="61">
        <v>3</v>
      </c>
      <c r="B29" s="20" t="s">
        <v>53</v>
      </c>
      <c r="C29" s="41">
        <v>5</v>
      </c>
      <c r="D29" s="6">
        <v>10</v>
      </c>
      <c r="E29" s="6">
        <v>20</v>
      </c>
      <c r="F29" s="5">
        <v>60</v>
      </c>
      <c r="G29" s="5">
        <v>80</v>
      </c>
      <c r="H29" s="6">
        <v>10</v>
      </c>
      <c r="I29" s="6">
        <v>20</v>
      </c>
      <c r="J29" s="14"/>
      <c r="K29" s="14"/>
      <c r="L29" s="41"/>
      <c r="M29" s="37"/>
      <c r="N29" s="37"/>
      <c r="O29" s="37"/>
      <c r="P29" s="37"/>
      <c r="Q29" s="37"/>
      <c r="R29" s="37"/>
      <c r="S29" s="37"/>
      <c r="T29" s="37"/>
      <c r="V29" s="64"/>
      <c r="W29" s="65"/>
      <c r="X29" s="65"/>
    </row>
    <row r="30" spans="1:24" x14ac:dyDescent="0.2">
      <c r="A30" s="61">
        <v>3</v>
      </c>
      <c r="B30" s="20" t="s">
        <v>54</v>
      </c>
      <c r="C30" s="41">
        <v>3</v>
      </c>
      <c r="D30" s="6">
        <v>10</v>
      </c>
      <c r="E30" s="6">
        <v>20</v>
      </c>
      <c r="F30" s="5">
        <v>60</v>
      </c>
      <c r="G30" s="5">
        <v>80</v>
      </c>
      <c r="H30" s="6">
        <v>10</v>
      </c>
      <c r="I30" s="6">
        <v>20</v>
      </c>
      <c r="J30" s="14"/>
      <c r="K30" s="14"/>
      <c r="L30" s="41"/>
      <c r="M30" s="37"/>
      <c r="N30" s="37"/>
      <c r="O30" s="37"/>
      <c r="P30" s="37"/>
      <c r="Q30" s="37"/>
      <c r="R30" s="37"/>
      <c r="S30" s="37"/>
      <c r="T30" s="37"/>
      <c r="V30" s="64"/>
      <c r="W30" s="65"/>
      <c r="X30" s="65"/>
    </row>
    <row r="31" spans="1:24" s="81" customFormat="1" ht="15.75" customHeight="1" x14ac:dyDescent="0.2">
      <c r="A31" s="70" t="s">
        <v>20</v>
      </c>
      <c r="B31" s="80"/>
      <c r="C31" s="75"/>
      <c r="D31" s="73"/>
      <c r="E31" s="73"/>
      <c r="F31" s="73"/>
      <c r="G31" s="73"/>
      <c r="H31" s="73"/>
      <c r="I31" s="73"/>
      <c r="J31" s="74"/>
      <c r="K31" s="74"/>
      <c r="L31" s="75"/>
      <c r="M31" s="74"/>
      <c r="N31" s="74"/>
      <c r="O31" s="74"/>
      <c r="P31" s="74"/>
      <c r="Q31" s="74"/>
      <c r="R31" s="74"/>
      <c r="S31" s="74"/>
      <c r="T31" s="74"/>
      <c r="V31" s="77"/>
      <c r="W31" s="78"/>
      <c r="X31" s="78"/>
    </row>
    <row r="32" spans="1:24" x14ac:dyDescent="0.25">
      <c r="A32" s="1" t="s">
        <v>55</v>
      </c>
      <c r="B32" s="19" t="s">
        <v>32</v>
      </c>
      <c r="C32" s="37">
        <v>1</v>
      </c>
      <c r="D32" s="4">
        <v>20</v>
      </c>
      <c r="E32" s="4">
        <v>30</v>
      </c>
      <c r="F32" s="4">
        <v>50</v>
      </c>
      <c r="G32" s="4">
        <v>70</v>
      </c>
      <c r="H32" s="4">
        <v>10</v>
      </c>
      <c r="I32" s="4">
        <v>20</v>
      </c>
      <c r="J32" s="66"/>
      <c r="K32" s="66"/>
      <c r="L32" s="41"/>
      <c r="M32" s="37"/>
      <c r="N32" s="37"/>
      <c r="O32" s="37"/>
      <c r="P32" s="37"/>
      <c r="Q32" s="37"/>
      <c r="R32" s="37"/>
      <c r="S32" s="47"/>
      <c r="T32" s="47"/>
      <c r="U32" s="67"/>
      <c r="V32" s="68"/>
      <c r="W32" s="69"/>
      <c r="X32" s="69">
        <v>1244</v>
      </c>
    </row>
    <row r="33" spans="1:24" x14ac:dyDescent="0.25">
      <c r="A33" s="1" t="s">
        <v>55</v>
      </c>
      <c r="B33" s="36" t="s">
        <v>56</v>
      </c>
      <c r="C33" s="37">
        <v>1</v>
      </c>
      <c r="D33" s="6">
        <v>20</v>
      </c>
      <c r="E33" s="6">
        <v>30</v>
      </c>
      <c r="F33" s="5">
        <v>50</v>
      </c>
      <c r="G33" s="5">
        <v>70</v>
      </c>
      <c r="H33" s="6">
        <v>10</v>
      </c>
      <c r="I33" s="6">
        <v>20</v>
      </c>
      <c r="J33" s="14"/>
      <c r="K33" s="14"/>
      <c r="L33" s="41"/>
      <c r="M33" s="37"/>
      <c r="N33" s="37"/>
      <c r="O33" s="37"/>
      <c r="P33" s="37"/>
      <c r="Q33" s="37"/>
      <c r="R33" s="37"/>
      <c r="S33" s="40"/>
      <c r="T33" s="40"/>
      <c r="U33" s="62"/>
      <c r="V33" s="62"/>
      <c r="W33" s="62"/>
      <c r="X33" s="62"/>
    </row>
    <row r="34" spans="1:24" x14ac:dyDescent="0.2">
      <c r="A34" s="1" t="s">
        <v>55</v>
      </c>
      <c r="B34" s="21" t="s">
        <v>57</v>
      </c>
      <c r="C34" s="63">
        <v>2</v>
      </c>
      <c r="D34" s="6">
        <v>30</v>
      </c>
      <c r="E34" s="6">
        <v>40</v>
      </c>
      <c r="F34" s="5">
        <v>40</v>
      </c>
      <c r="G34" s="5">
        <v>50</v>
      </c>
      <c r="H34" s="6">
        <v>20</v>
      </c>
      <c r="I34" s="6">
        <v>30</v>
      </c>
      <c r="J34" s="14"/>
      <c r="K34" s="14"/>
      <c r="L34" s="41"/>
      <c r="M34" s="37"/>
      <c r="N34" s="37"/>
      <c r="O34" s="37"/>
      <c r="P34" s="37"/>
      <c r="Q34" s="37"/>
      <c r="R34" s="37"/>
      <c r="S34" s="37"/>
      <c r="T34" s="37"/>
    </row>
    <row r="35" spans="1:24" s="81" customFormat="1" x14ac:dyDescent="0.25">
      <c r="A35" s="82" t="s">
        <v>59</v>
      </c>
      <c r="B35" s="83"/>
      <c r="C35" s="72">
        <v>2</v>
      </c>
      <c r="D35" s="73"/>
      <c r="E35" s="73"/>
      <c r="F35" s="73"/>
      <c r="G35" s="73"/>
      <c r="H35" s="73"/>
      <c r="I35" s="73"/>
      <c r="J35" s="74"/>
      <c r="K35" s="74"/>
      <c r="L35" s="75"/>
      <c r="M35" s="74"/>
      <c r="N35" s="74"/>
      <c r="O35" s="74"/>
      <c r="P35" s="74"/>
      <c r="Q35" s="74"/>
      <c r="R35" s="74"/>
      <c r="S35" s="74"/>
      <c r="T35" s="74"/>
    </row>
    <row r="36" spans="1:24" x14ac:dyDescent="0.25">
      <c r="A36" s="1" t="s">
        <v>58</v>
      </c>
      <c r="B36" s="24" t="s">
        <v>60</v>
      </c>
      <c r="C36" s="8">
        <v>4</v>
      </c>
      <c r="D36" s="8">
        <v>20</v>
      </c>
      <c r="E36" s="8">
        <v>30</v>
      </c>
      <c r="F36" s="8">
        <v>50</v>
      </c>
      <c r="G36" s="8">
        <v>70</v>
      </c>
      <c r="H36" s="8">
        <v>10</v>
      </c>
      <c r="I36" s="8">
        <v>20</v>
      </c>
    </row>
    <row r="37" spans="1:24" x14ac:dyDescent="0.25">
      <c r="A37" s="1" t="s">
        <v>58</v>
      </c>
      <c r="B37" s="19" t="s">
        <v>61</v>
      </c>
      <c r="C37" s="63">
        <v>4</v>
      </c>
      <c r="D37" s="6">
        <v>20</v>
      </c>
      <c r="E37" s="6">
        <v>30</v>
      </c>
      <c r="F37" s="5">
        <v>50</v>
      </c>
      <c r="G37" s="5">
        <v>70</v>
      </c>
      <c r="H37" s="6">
        <v>10</v>
      </c>
      <c r="I37" s="6">
        <v>20</v>
      </c>
      <c r="J37" s="14"/>
      <c r="K37" s="14"/>
      <c r="L37" s="41"/>
      <c r="M37" s="37"/>
      <c r="N37" s="37"/>
      <c r="O37" s="37"/>
      <c r="P37" s="37"/>
      <c r="Q37" s="37"/>
      <c r="R37" s="37"/>
      <c r="S37" s="37"/>
      <c r="T37" s="37"/>
    </row>
    <row r="38" spans="1:24" x14ac:dyDescent="0.25">
      <c r="A38" s="1" t="s">
        <v>58</v>
      </c>
      <c r="B38" s="19" t="s">
        <v>62</v>
      </c>
      <c r="C38" s="37">
        <v>4</v>
      </c>
      <c r="D38" s="6">
        <v>20</v>
      </c>
      <c r="E38" s="6">
        <v>30</v>
      </c>
      <c r="F38" s="5">
        <v>50</v>
      </c>
      <c r="G38" s="5">
        <v>70</v>
      </c>
      <c r="H38" s="6">
        <v>10</v>
      </c>
      <c r="I38" s="6">
        <v>20</v>
      </c>
      <c r="J38" s="14"/>
      <c r="K38" s="14"/>
      <c r="L38" s="41"/>
      <c r="M38" s="41"/>
      <c r="N38" s="41"/>
      <c r="O38" s="41"/>
      <c r="P38" s="41"/>
      <c r="Q38" s="41"/>
      <c r="R38" s="41"/>
      <c r="S38" s="41"/>
      <c r="T38" s="41"/>
    </row>
    <row r="39" spans="1:24" s="81" customFormat="1" x14ac:dyDescent="0.25">
      <c r="A39" s="84" t="s">
        <v>63</v>
      </c>
      <c r="B39" s="85"/>
      <c r="C39" s="86">
        <v>4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</row>
    <row r="40" spans="1:24" s="9" customFormat="1" ht="21.95" customHeight="1" x14ac:dyDescent="0.25">
      <c r="A40" s="87" t="s">
        <v>4</v>
      </c>
      <c r="B40" s="22" t="s">
        <v>5</v>
      </c>
      <c r="C40" s="38">
        <v>138</v>
      </c>
      <c r="D40" s="2"/>
      <c r="E40" s="2"/>
      <c r="F40" s="7"/>
      <c r="G40" s="7"/>
      <c r="H40" s="2"/>
      <c r="I40" s="2"/>
      <c r="J40" s="16"/>
      <c r="K40" s="16"/>
      <c r="L40" s="43"/>
      <c r="M40" s="43"/>
      <c r="N40" s="43"/>
      <c r="O40" s="43" t="s">
        <v>34</v>
      </c>
      <c r="P40" s="43" t="s">
        <v>35</v>
      </c>
      <c r="Q40" s="43"/>
      <c r="R40" s="43"/>
      <c r="S40" s="43"/>
      <c r="T40" s="43"/>
    </row>
    <row r="41" spans="1:24" s="12" customFormat="1" x14ac:dyDescent="0.25">
      <c r="A41" s="88"/>
      <c r="B41" s="23" t="s">
        <v>3</v>
      </c>
      <c r="C41" s="38"/>
      <c r="D41" s="2"/>
      <c r="E41" s="2"/>
      <c r="F41" s="7"/>
      <c r="G41" s="7"/>
      <c r="H41" s="2"/>
      <c r="I41" s="2"/>
      <c r="J41" s="16"/>
      <c r="K41" s="16"/>
      <c r="L41" s="43"/>
      <c r="M41" s="43"/>
      <c r="N41" s="43"/>
      <c r="O41" s="43"/>
      <c r="P41" s="43"/>
      <c r="Q41" s="43"/>
      <c r="R41" s="43"/>
      <c r="S41" s="43"/>
      <c r="T41" s="43"/>
    </row>
    <row r="42" spans="1:24" s="12" customFormat="1" ht="22.35" customHeight="1" x14ac:dyDescent="0.25">
      <c r="A42" s="88"/>
      <c r="B42" s="23" t="s">
        <v>7</v>
      </c>
      <c r="C42" s="38">
        <v>42</v>
      </c>
      <c r="D42" s="2"/>
      <c r="E42" s="2"/>
      <c r="F42" s="7"/>
      <c r="G42" s="7"/>
      <c r="H42" s="2"/>
      <c r="I42" s="2"/>
      <c r="J42" s="16"/>
      <c r="K42" s="16"/>
      <c r="L42" s="43"/>
      <c r="M42" s="43"/>
      <c r="N42" s="43"/>
      <c r="O42" s="43"/>
      <c r="P42" s="43"/>
      <c r="Q42" s="43"/>
      <c r="R42" s="43"/>
      <c r="S42" s="43"/>
      <c r="T42" s="43"/>
    </row>
    <row r="43" spans="1:24" s="12" customFormat="1" ht="22.35" customHeight="1" x14ac:dyDescent="0.25">
      <c r="A43" s="89"/>
      <c r="B43" s="23" t="s">
        <v>4</v>
      </c>
      <c r="C43" s="38"/>
      <c r="D43" s="2"/>
      <c r="E43" s="2"/>
      <c r="F43" s="7"/>
      <c r="G43" s="7"/>
      <c r="H43" s="2"/>
      <c r="I43" s="2"/>
      <c r="J43" s="16"/>
      <c r="K43" s="16"/>
      <c r="L43" s="43"/>
      <c r="M43" s="43"/>
      <c r="N43" s="43"/>
      <c r="O43" s="43"/>
      <c r="P43" s="43"/>
      <c r="Q43" s="43"/>
      <c r="R43" s="43"/>
      <c r="S43" s="43"/>
      <c r="T43" s="43"/>
    </row>
    <row r="45" spans="1:24" ht="19.899999999999999" customHeight="1" x14ac:dyDescent="0.25"/>
  </sheetData>
  <mergeCells count="7">
    <mergeCell ref="A40:A43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 x14ac:dyDescent="0.25"/>
  <cols>
    <col min="1" max="1" width="11.7109375" style="8" customWidth="1"/>
    <col min="2" max="2" width="33.7109375" style="24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92" t="s">
        <v>9</v>
      </c>
      <c r="E1" s="92"/>
      <c r="F1" s="93" t="s">
        <v>10</v>
      </c>
      <c r="G1" s="94"/>
      <c r="H1" s="92" t="s">
        <v>11</v>
      </c>
      <c r="I1" s="95"/>
      <c r="J1" s="18" t="s">
        <v>21</v>
      </c>
      <c r="K1" s="18" t="s">
        <v>22</v>
      </c>
      <c r="L1" s="3" t="s">
        <v>1</v>
      </c>
      <c r="M1" s="90" t="s">
        <v>12</v>
      </c>
      <c r="N1" s="90"/>
      <c r="O1" s="90" t="s">
        <v>13</v>
      </c>
      <c r="P1" s="91"/>
      <c r="Q1" s="90" t="s">
        <v>14</v>
      </c>
      <c r="R1" s="91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 x14ac:dyDescent="0.25">
      <c r="A2" s="3">
        <v>1</v>
      </c>
      <c r="B2" s="53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5"/>
      <c r="V2" s="45"/>
      <c r="W2" s="45"/>
      <c r="X2" s="45"/>
    </row>
    <row r="3" spans="1:24" ht="12.95" customHeight="1" x14ac:dyDescent="0.25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1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5"/>
      <c r="V3" s="45"/>
      <c r="W3" s="45"/>
      <c r="X3" s="45"/>
    </row>
    <row r="4" spans="1:24" ht="12.95" customHeight="1" x14ac:dyDescent="0.25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1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5"/>
      <c r="V4" s="45"/>
      <c r="W4" s="45"/>
      <c r="X4" s="45"/>
    </row>
    <row r="5" spans="1:24" ht="12.4" customHeight="1" x14ac:dyDescent="0.25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1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5"/>
      <c r="V5" s="45"/>
      <c r="W5" s="45"/>
      <c r="X5" s="45"/>
    </row>
    <row r="6" spans="1:24" ht="12.95" customHeight="1" x14ac:dyDescent="0.25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1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5"/>
      <c r="V6" s="45"/>
      <c r="W6" s="45"/>
      <c r="X6" s="45"/>
    </row>
    <row r="7" spans="1:24" x14ac:dyDescent="0.25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1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5"/>
      <c r="V7" s="45"/>
      <c r="W7" s="45"/>
      <c r="X7" s="45"/>
    </row>
    <row r="8" spans="1:24" x14ac:dyDescent="0.25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1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5"/>
      <c r="V8" s="45"/>
      <c r="W8" s="45"/>
      <c r="X8" s="45"/>
    </row>
    <row r="9" spans="1:24" x14ac:dyDescent="0.25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1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5"/>
      <c r="V9" s="45"/>
      <c r="W9" s="45"/>
      <c r="X9" s="45"/>
    </row>
    <row r="10" spans="1:24" x14ac:dyDescent="0.25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1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5"/>
      <c r="V10" s="45"/>
      <c r="W10" s="45"/>
      <c r="X10" s="45"/>
    </row>
    <row r="11" spans="1:24" x14ac:dyDescent="0.2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1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5"/>
      <c r="V11" s="45"/>
      <c r="W11" s="45"/>
      <c r="X11" s="45"/>
    </row>
    <row r="12" spans="1:24" x14ac:dyDescent="0.2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1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5"/>
      <c r="V12" s="45"/>
      <c r="W12" s="45"/>
      <c r="X12" s="45"/>
    </row>
    <row r="13" spans="1:24" x14ac:dyDescent="0.25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1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5"/>
      <c r="V13" s="45"/>
      <c r="W13" s="45"/>
      <c r="X13" s="45"/>
    </row>
    <row r="14" spans="1:24" x14ac:dyDescent="0.25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1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5"/>
      <c r="V14" s="45"/>
      <c r="W14" s="45"/>
      <c r="X14" s="45"/>
    </row>
    <row r="15" spans="1:24" x14ac:dyDescent="0.2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1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5"/>
      <c r="V15" s="45"/>
      <c r="W15" s="45"/>
      <c r="X15" s="45"/>
    </row>
    <row r="16" spans="1:24" x14ac:dyDescent="0.2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1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5"/>
      <c r="V16" s="45"/>
      <c r="W16" s="45"/>
      <c r="X16" s="45"/>
    </row>
    <row r="17" spans="1:24" s="31" customFormat="1" x14ac:dyDescent="0.25">
      <c r="A17" s="26" t="s">
        <v>20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2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6">
        <v>490</v>
      </c>
      <c r="V17" s="44">
        <f>U17+S17</f>
        <v>490</v>
      </c>
      <c r="W17" s="44">
        <f>T17+U17</f>
        <v>490</v>
      </c>
      <c r="X17" s="44">
        <v>1225</v>
      </c>
    </row>
    <row r="18" spans="1:24" x14ac:dyDescent="0.2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1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5"/>
      <c r="V18" s="45"/>
      <c r="W18" s="45"/>
      <c r="X18" s="45"/>
    </row>
    <row r="19" spans="1:24" x14ac:dyDescent="0.2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1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 x14ac:dyDescent="0.2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1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 x14ac:dyDescent="0.2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1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 x14ac:dyDescent="0.2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1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 x14ac:dyDescent="0.2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1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 x14ac:dyDescent="0.2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1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 x14ac:dyDescent="0.2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1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 x14ac:dyDescent="0.2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1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 x14ac:dyDescent="0.2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1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 x14ac:dyDescent="0.2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1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 x14ac:dyDescent="0.2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1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 x14ac:dyDescent="0.2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1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 x14ac:dyDescent="0.2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1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 x14ac:dyDescent="0.2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1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 x14ac:dyDescent="0.25">
      <c r="A33" s="32" t="s">
        <v>20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2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4">
        <f>U33+S33</f>
        <v>490</v>
      </c>
      <c r="W33" s="44">
        <f>T33+U33</f>
        <v>490</v>
      </c>
      <c r="X33" s="30">
        <v>1225</v>
      </c>
    </row>
    <row r="34" spans="1:24" x14ac:dyDescent="0.2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1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 x14ac:dyDescent="0.2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1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 x14ac:dyDescent="0.2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1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 x14ac:dyDescent="0.2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1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 x14ac:dyDescent="0.2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1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 x14ac:dyDescent="0.2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1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 x14ac:dyDescent="0.2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1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 x14ac:dyDescent="0.2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1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 x14ac:dyDescent="0.2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1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 x14ac:dyDescent="0.2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1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 x14ac:dyDescent="0.2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1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 x14ac:dyDescent="0.2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1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 x14ac:dyDescent="0.2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1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 x14ac:dyDescent="0.2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1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 x14ac:dyDescent="0.2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1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 x14ac:dyDescent="0.25">
      <c r="A49" s="35" t="s">
        <v>20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2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4">
        <f>S49+U49</f>
        <v>455</v>
      </c>
      <c r="W49" s="44">
        <f>T49+U49</f>
        <v>455</v>
      </c>
      <c r="X49" s="30">
        <v>1225</v>
      </c>
    </row>
    <row r="50" spans="1:24" x14ac:dyDescent="0.25">
      <c r="A50" s="1">
        <v>4</v>
      </c>
      <c r="B50" s="19"/>
      <c r="C50" s="37"/>
      <c r="D50" s="6"/>
      <c r="E50" s="6"/>
      <c r="F50" s="5"/>
      <c r="G50" s="5"/>
      <c r="H50" s="6"/>
      <c r="I50" s="6"/>
      <c r="J50" s="52">
        <f t="shared" si="17"/>
        <v>0</v>
      </c>
      <c r="K50" s="52">
        <f t="shared" si="17"/>
        <v>0</v>
      </c>
      <c r="L50" s="41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50">
        <f t="shared" ref="S50" si="29">M50+O50</f>
        <v>0</v>
      </c>
      <c r="T50" s="50">
        <f t="shared" ref="T50" si="30">N50+P50</f>
        <v>0</v>
      </c>
      <c r="U50" s="48"/>
      <c r="V50" s="48"/>
      <c r="W50" s="48"/>
      <c r="X50" s="48"/>
    </row>
    <row r="51" spans="1:24" x14ac:dyDescent="0.25">
      <c r="A51" s="1">
        <v>4</v>
      </c>
      <c r="B51" s="19"/>
      <c r="C51" s="37"/>
      <c r="D51" s="6"/>
      <c r="E51" s="6"/>
      <c r="F51" s="5"/>
      <c r="G51" s="5"/>
      <c r="H51" s="6"/>
      <c r="I51" s="6"/>
      <c r="J51" s="52">
        <f t="shared" ref="J51:J64" si="31">(C51*F51)/100</f>
        <v>0</v>
      </c>
      <c r="K51" s="52">
        <f t="shared" ref="K51:K64" si="32">(D51*G51)/100</f>
        <v>0</v>
      </c>
      <c r="L51" s="41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50">
        <f t="shared" ref="S51:S64" si="39">M51+O51</f>
        <v>0</v>
      </c>
      <c r="T51" s="50">
        <f t="shared" ref="T51:T64" si="40">N51+P51</f>
        <v>0</v>
      </c>
      <c r="U51" s="48"/>
      <c r="V51" s="48"/>
      <c r="W51" s="48"/>
      <c r="X51" s="48"/>
    </row>
    <row r="52" spans="1:24" x14ac:dyDescent="0.25">
      <c r="A52" s="1">
        <v>4</v>
      </c>
      <c r="B52" s="19"/>
      <c r="C52" s="37"/>
      <c r="D52" s="6"/>
      <c r="E52" s="6"/>
      <c r="F52" s="5"/>
      <c r="G52" s="5"/>
      <c r="H52" s="6"/>
      <c r="I52" s="6"/>
      <c r="J52" s="52">
        <f t="shared" si="31"/>
        <v>0</v>
      </c>
      <c r="K52" s="52">
        <f t="shared" si="32"/>
        <v>0</v>
      </c>
      <c r="L52" s="41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50">
        <f t="shared" si="39"/>
        <v>0</v>
      </c>
      <c r="T52" s="50">
        <f t="shared" si="40"/>
        <v>0</v>
      </c>
      <c r="U52" s="48"/>
      <c r="V52" s="48"/>
      <c r="W52" s="48"/>
      <c r="X52" s="48"/>
    </row>
    <row r="53" spans="1:24" x14ac:dyDescent="0.25">
      <c r="A53" s="1">
        <v>4</v>
      </c>
      <c r="B53" s="19"/>
      <c r="C53" s="37"/>
      <c r="D53" s="6"/>
      <c r="E53" s="6"/>
      <c r="F53" s="5"/>
      <c r="G53" s="5"/>
      <c r="H53" s="6"/>
      <c r="I53" s="6"/>
      <c r="J53" s="52">
        <f t="shared" si="31"/>
        <v>0</v>
      </c>
      <c r="K53" s="52">
        <f t="shared" si="32"/>
        <v>0</v>
      </c>
      <c r="L53" s="41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50">
        <f t="shared" si="39"/>
        <v>0</v>
      </c>
      <c r="T53" s="50">
        <f t="shared" si="40"/>
        <v>0</v>
      </c>
      <c r="U53" s="48"/>
      <c r="V53" s="48"/>
      <c r="W53" s="48"/>
      <c r="X53" s="48"/>
    </row>
    <row r="54" spans="1:24" x14ac:dyDescent="0.25">
      <c r="A54" s="1">
        <v>4</v>
      </c>
      <c r="B54" s="19"/>
      <c r="C54" s="37"/>
      <c r="D54" s="6"/>
      <c r="E54" s="6"/>
      <c r="F54" s="5"/>
      <c r="G54" s="5"/>
      <c r="H54" s="6"/>
      <c r="I54" s="6"/>
      <c r="J54" s="52">
        <f t="shared" si="31"/>
        <v>0</v>
      </c>
      <c r="K54" s="52">
        <f t="shared" si="32"/>
        <v>0</v>
      </c>
      <c r="L54" s="41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50">
        <f t="shared" si="39"/>
        <v>0</v>
      </c>
      <c r="T54" s="50">
        <f t="shared" si="40"/>
        <v>0</v>
      </c>
      <c r="U54" s="48"/>
      <c r="V54" s="48"/>
      <c r="W54" s="48"/>
      <c r="X54" s="48"/>
    </row>
    <row r="55" spans="1:24" x14ac:dyDescent="0.25">
      <c r="A55" s="1">
        <v>4</v>
      </c>
      <c r="B55" s="19"/>
      <c r="C55" s="37"/>
      <c r="D55" s="6"/>
      <c r="E55" s="6"/>
      <c r="F55" s="5"/>
      <c r="G55" s="5"/>
      <c r="H55" s="6"/>
      <c r="I55" s="6"/>
      <c r="J55" s="52">
        <f t="shared" si="31"/>
        <v>0</v>
      </c>
      <c r="K55" s="52">
        <f t="shared" si="32"/>
        <v>0</v>
      </c>
      <c r="L55" s="41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50">
        <f t="shared" si="39"/>
        <v>0</v>
      </c>
      <c r="T55" s="50">
        <f t="shared" si="40"/>
        <v>0</v>
      </c>
      <c r="U55" s="48"/>
      <c r="V55" s="48"/>
      <c r="W55" s="48"/>
      <c r="X55" s="48"/>
    </row>
    <row r="56" spans="1:24" x14ac:dyDescent="0.25">
      <c r="A56" s="1">
        <v>4</v>
      </c>
      <c r="B56" s="19"/>
      <c r="C56" s="37"/>
      <c r="D56" s="6"/>
      <c r="E56" s="6"/>
      <c r="F56" s="5"/>
      <c r="G56" s="5"/>
      <c r="H56" s="6"/>
      <c r="I56" s="6"/>
      <c r="J56" s="52">
        <f t="shared" si="31"/>
        <v>0</v>
      </c>
      <c r="K56" s="52">
        <f t="shared" si="32"/>
        <v>0</v>
      </c>
      <c r="L56" s="41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50">
        <f t="shared" si="39"/>
        <v>0</v>
      </c>
      <c r="T56" s="50">
        <f t="shared" si="40"/>
        <v>0</v>
      </c>
      <c r="U56" s="48"/>
      <c r="V56" s="48"/>
      <c r="W56" s="48"/>
      <c r="X56" s="48"/>
    </row>
    <row r="57" spans="1:24" x14ac:dyDescent="0.25">
      <c r="A57" s="1">
        <v>4</v>
      </c>
      <c r="B57" s="19"/>
      <c r="C57" s="37"/>
      <c r="D57" s="6"/>
      <c r="E57" s="6"/>
      <c r="F57" s="5"/>
      <c r="G57" s="5"/>
      <c r="H57" s="6"/>
      <c r="I57" s="6"/>
      <c r="J57" s="52">
        <f t="shared" si="31"/>
        <v>0</v>
      </c>
      <c r="K57" s="52">
        <f t="shared" si="32"/>
        <v>0</v>
      </c>
      <c r="L57" s="41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50">
        <f t="shared" si="39"/>
        <v>0</v>
      </c>
      <c r="T57" s="50">
        <f t="shared" si="40"/>
        <v>0</v>
      </c>
      <c r="U57" s="48"/>
      <c r="V57" s="48"/>
      <c r="W57" s="48"/>
      <c r="X57" s="48"/>
    </row>
    <row r="58" spans="1:24" x14ac:dyDescent="0.25">
      <c r="A58" s="1">
        <v>4</v>
      </c>
      <c r="B58" s="19"/>
      <c r="C58" s="37"/>
      <c r="D58" s="6"/>
      <c r="E58" s="6"/>
      <c r="F58" s="5"/>
      <c r="G58" s="5"/>
      <c r="H58" s="6"/>
      <c r="I58" s="6"/>
      <c r="J58" s="52">
        <f t="shared" si="31"/>
        <v>0</v>
      </c>
      <c r="K58" s="52">
        <f t="shared" si="32"/>
        <v>0</v>
      </c>
      <c r="L58" s="41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50">
        <f t="shared" si="39"/>
        <v>0</v>
      </c>
      <c r="T58" s="50">
        <f t="shared" si="40"/>
        <v>0</v>
      </c>
      <c r="U58" s="48"/>
      <c r="V58" s="48"/>
      <c r="W58" s="48"/>
      <c r="X58" s="48"/>
    </row>
    <row r="59" spans="1:24" x14ac:dyDescent="0.25">
      <c r="A59" s="1">
        <v>4</v>
      </c>
      <c r="B59" s="19"/>
      <c r="C59" s="37"/>
      <c r="D59" s="6"/>
      <c r="E59" s="6"/>
      <c r="F59" s="5"/>
      <c r="G59" s="5"/>
      <c r="H59" s="6"/>
      <c r="I59" s="6"/>
      <c r="J59" s="52">
        <f t="shared" si="31"/>
        <v>0</v>
      </c>
      <c r="K59" s="52">
        <f t="shared" si="32"/>
        <v>0</v>
      </c>
      <c r="L59" s="41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50">
        <f t="shared" si="39"/>
        <v>0</v>
      </c>
      <c r="T59" s="50">
        <f t="shared" si="40"/>
        <v>0</v>
      </c>
      <c r="U59" s="48"/>
      <c r="V59" s="48"/>
      <c r="W59" s="48"/>
      <c r="X59" s="48"/>
    </row>
    <row r="60" spans="1:24" x14ac:dyDescent="0.25">
      <c r="A60" s="1">
        <v>4</v>
      </c>
      <c r="B60" s="19"/>
      <c r="C60" s="37"/>
      <c r="D60" s="6"/>
      <c r="E60" s="6"/>
      <c r="F60" s="5"/>
      <c r="G60" s="5"/>
      <c r="H60" s="6"/>
      <c r="I60" s="6"/>
      <c r="J60" s="52">
        <f t="shared" si="31"/>
        <v>0</v>
      </c>
      <c r="K60" s="52">
        <f t="shared" si="32"/>
        <v>0</v>
      </c>
      <c r="L60" s="41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50">
        <f t="shared" si="39"/>
        <v>0</v>
      </c>
      <c r="T60" s="50">
        <f t="shared" si="40"/>
        <v>0</v>
      </c>
      <c r="U60" s="48"/>
      <c r="V60" s="48"/>
      <c r="W60" s="48"/>
      <c r="X60" s="48"/>
    </row>
    <row r="61" spans="1:24" x14ac:dyDescent="0.25">
      <c r="A61" s="1">
        <v>4</v>
      </c>
      <c r="B61" s="19"/>
      <c r="C61" s="37"/>
      <c r="D61" s="6"/>
      <c r="E61" s="6"/>
      <c r="F61" s="5"/>
      <c r="G61" s="5"/>
      <c r="H61" s="6"/>
      <c r="I61" s="6"/>
      <c r="J61" s="52">
        <f t="shared" si="31"/>
        <v>0</v>
      </c>
      <c r="K61" s="52">
        <f t="shared" si="32"/>
        <v>0</v>
      </c>
      <c r="L61" s="41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50">
        <f t="shared" si="39"/>
        <v>0</v>
      </c>
      <c r="T61" s="50">
        <f t="shared" si="40"/>
        <v>0</v>
      </c>
      <c r="U61" s="48"/>
      <c r="V61" s="48"/>
      <c r="W61" s="48"/>
      <c r="X61" s="48"/>
    </row>
    <row r="62" spans="1:24" x14ac:dyDescent="0.25">
      <c r="A62" s="1">
        <v>4</v>
      </c>
      <c r="B62" s="19"/>
      <c r="C62" s="37"/>
      <c r="D62" s="6"/>
      <c r="E62" s="6"/>
      <c r="F62" s="5"/>
      <c r="G62" s="5"/>
      <c r="H62" s="6"/>
      <c r="I62" s="6"/>
      <c r="J62" s="52">
        <f t="shared" si="31"/>
        <v>0</v>
      </c>
      <c r="K62" s="52">
        <f t="shared" si="32"/>
        <v>0</v>
      </c>
      <c r="L62" s="41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50">
        <f t="shared" si="39"/>
        <v>0</v>
      </c>
      <c r="T62" s="50">
        <f t="shared" si="40"/>
        <v>0</v>
      </c>
      <c r="U62" s="48"/>
      <c r="V62" s="48"/>
      <c r="W62" s="48"/>
      <c r="X62" s="48"/>
    </row>
    <row r="63" spans="1:24" x14ac:dyDescent="0.25">
      <c r="A63" s="1">
        <v>4</v>
      </c>
      <c r="B63" s="19"/>
      <c r="C63" s="37"/>
      <c r="D63" s="6"/>
      <c r="E63" s="6"/>
      <c r="F63" s="5"/>
      <c r="G63" s="5"/>
      <c r="H63" s="6"/>
      <c r="I63" s="6"/>
      <c r="J63" s="52">
        <f t="shared" si="31"/>
        <v>0</v>
      </c>
      <c r="K63" s="52">
        <f t="shared" si="32"/>
        <v>0</v>
      </c>
      <c r="L63" s="41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50">
        <f t="shared" si="39"/>
        <v>0</v>
      </c>
      <c r="T63" s="50">
        <f t="shared" si="40"/>
        <v>0</v>
      </c>
      <c r="U63" s="48"/>
      <c r="V63" s="48"/>
      <c r="W63" s="48"/>
      <c r="X63" s="48"/>
    </row>
    <row r="64" spans="1:24" x14ac:dyDescent="0.25">
      <c r="A64" s="1">
        <v>4</v>
      </c>
      <c r="B64" s="19"/>
      <c r="C64" s="37"/>
      <c r="D64" s="6"/>
      <c r="E64" s="6"/>
      <c r="F64" s="5"/>
      <c r="G64" s="5"/>
      <c r="H64" s="6"/>
      <c r="I64" s="6"/>
      <c r="J64" s="52">
        <f t="shared" si="31"/>
        <v>0</v>
      </c>
      <c r="K64" s="52">
        <f t="shared" si="32"/>
        <v>0</v>
      </c>
      <c r="L64" s="41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50">
        <f t="shared" si="39"/>
        <v>0</v>
      </c>
      <c r="T64" s="50">
        <f t="shared" si="40"/>
        <v>0</v>
      </c>
      <c r="U64" s="48"/>
      <c r="V64" s="48"/>
      <c r="W64" s="48"/>
      <c r="X64" s="48"/>
    </row>
    <row r="65" spans="1:24" s="31" customFormat="1" x14ac:dyDescent="0.25">
      <c r="A65" s="49" t="s">
        <v>20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2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1">
        <f t="shared" si="41"/>
        <v>0</v>
      </c>
      <c r="T65" s="51">
        <f t="shared" si="41"/>
        <v>0</v>
      </c>
      <c r="U65" s="30">
        <v>480</v>
      </c>
      <c r="V65" s="44">
        <f>S65+U65</f>
        <v>480</v>
      </c>
      <c r="W65" s="44">
        <f>T65+U65</f>
        <v>480</v>
      </c>
      <c r="X65" s="30">
        <v>1120</v>
      </c>
    </row>
    <row r="66" spans="1:24" x14ac:dyDescent="0.25">
      <c r="A66" s="25" t="s">
        <v>6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1"/>
      <c r="M66" s="37"/>
      <c r="N66" s="37"/>
      <c r="O66" s="37"/>
      <c r="P66" s="37"/>
      <c r="Q66" s="37"/>
      <c r="R66" s="37"/>
      <c r="S66" s="47"/>
      <c r="T66" s="47"/>
      <c r="U66" s="48"/>
      <c r="V66" s="48"/>
      <c r="W66" s="48"/>
      <c r="X66" s="48"/>
    </row>
    <row r="67" spans="1:24" x14ac:dyDescent="0.2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1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 x14ac:dyDescent="0.25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1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 x14ac:dyDescent="0.25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1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 x14ac:dyDescent="0.25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1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 x14ac:dyDescent="0.25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1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 x14ac:dyDescent="0.25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1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 x14ac:dyDescent="0.25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1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 x14ac:dyDescent="0.2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1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 x14ac:dyDescent="0.2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1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5.5" x14ac:dyDescent="0.25">
      <c r="A76" s="25" t="s">
        <v>19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1"/>
      <c r="M76" s="41"/>
      <c r="N76" s="41"/>
      <c r="O76" s="41"/>
      <c r="P76" s="41"/>
      <c r="Q76" s="41"/>
      <c r="R76" s="41"/>
      <c r="S76" s="41"/>
      <c r="T76" s="41"/>
    </row>
    <row r="77" spans="1:24" s="9" customFormat="1" ht="21.95" customHeight="1" x14ac:dyDescent="0.25">
      <c r="A77" s="96" t="s">
        <v>4</v>
      </c>
      <c r="B77" s="22" t="s">
        <v>5</v>
      </c>
      <c r="C77" s="38"/>
      <c r="D77" s="2"/>
      <c r="E77" s="2"/>
      <c r="F77" s="7"/>
      <c r="G77" s="7"/>
      <c r="H77" s="2"/>
      <c r="I77" s="2"/>
      <c r="J77" s="16"/>
      <c r="K77" s="16"/>
      <c r="L77" s="43"/>
      <c r="M77" s="43"/>
      <c r="N77" s="43"/>
      <c r="O77" s="43"/>
      <c r="P77" s="43"/>
      <c r="Q77" s="43"/>
      <c r="R77" s="43"/>
      <c r="S77" s="43"/>
      <c r="T77" s="43"/>
    </row>
    <row r="78" spans="1:24" s="12" customFormat="1" x14ac:dyDescent="0.25">
      <c r="A78" s="97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3"/>
      <c r="M78" s="43"/>
      <c r="N78" s="43"/>
      <c r="O78" s="43"/>
      <c r="P78" s="43"/>
      <c r="Q78" s="43"/>
      <c r="R78" s="43"/>
      <c r="S78" s="43"/>
      <c r="T78" s="43"/>
    </row>
    <row r="79" spans="1:24" s="12" customFormat="1" ht="22.35" customHeight="1" x14ac:dyDescent="0.25">
      <c r="A79" s="97"/>
      <c r="B79" s="23" t="s">
        <v>7</v>
      </c>
      <c r="C79" s="38"/>
      <c r="D79" s="2"/>
      <c r="E79" s="2"/>
      <c r="F79" s="7"/>
      <c r="G79" s="7"/>
      <c r="H79" s="2"/>
      <c r="I79" s="2"/>
      <c r="J79" s="16"/>
      <c r="K79" s="16"/>
      <c r="L79" s="43"/>
      <c r="M79" s="43"/>
      <c r="N79" s="43"/>
      <c r="O79" s="43"/>
      <c r="P79" s="43"/>
      <c r="Q79" s="43"/>
      <c r="R79" s="43"/>
      <c r="S79" s="43"/>
      <c r="T79" s="43"/>
    </row>
    <row r="80" spans="1:24" s="12" customFormat="1" ht="22.35" customHeight="1" x14ac:dyDescent="0.25">
      <c r="A80" s="98"/>
      <c r="B80" s="23" t="s">
        <v>4</v>
      </c>
      <c r="C80" s="38"/>
      <c r="D80" s="2"/>
      <c r="E80" s="2"/>
      <c r="F80" s="7"/>
      <c r="G80" s="7"/>
      <c r="H80" s="2"/>
      <c r="I80" s="2"/>
      <c r="J80" s="16"/>
      <c r="K80" s="16"/>
      <c r="L80" s="43"/>
      <c r="M80" s="43"/>
      <c r="N80" s="43"/>
      <c r="O80" s="43"/>
      <c r="P80" s="43"/>
      <c r="Q80" s="43"/>
      <c r="R80" s="43"/>
      <c r="S80" s="43"/>
      <c r="T80" s="43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Serviser karoserije</vt:lpstr>
      <vt:lpstr>Izračun_4.2</vt:lpstr>
      <vt:lpstr>'Serviser karoserije'!Podrucje_ispisa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2026-01-20T13:34:00Z</dcterms:modified>
</cp:coreProperties>
</file>