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damir_zvonar_asoo_hr/Documents/Radna površina/Tablice/"/>
    </mc:Choice>
  </mc:AlternateContent>
  <xr:revisionPtr revIDLastSave="2" documentId="13_ncr:1_{51FAEE66-D536-4D4D-8C23-F80BEC370240}" xr6:coauthVersionLast="47" xr6:coauthVersionMax="47" xr10:uidLastSave="{0ADB58B0-8E09-4A4A-82AD-BAF9025D7389}"/>
  <bookViews>
    <workbookView xWindow="2310" yWindow="315" windowWidth="26205" windowHeight="15165" activeTab="1" xr2:uid="{834BB0B5-0BBB-40C2-B716-E469237EEFE4}"/>
  </bookViews>
  <sheets>
    <sheet name="MSI_IKI" sheetId="1" r:id="rId1"/>
    <sheet name="MSI_OIE" sheetId="6" r:id="rId2"/>
  </sheets>
  <definedNames>
    <definedName name="_Toc144723393" localSheetId="0">MSI_IKI!$B$38</definedName>
    <definedName name="_Toc157676429" localSheetId="0">MSI_IKI!#REF!</definedName>
    <definedName name="_Toc157676429" localSheetId="1">MSI_OIE!#REF!</definedName>
    <definedName name="_Toc177978864" localSheetId="0">MSI_IKI!$B$30</definedName>
    <definedName name="_Toc177978864" localSheetId="1">MSI_OIE!$B$30</definedName>
    <definedName name="_Toc177978870" localSheetId="0">MSI_IKI!#REF!</definedName>
    <definedName name="_Toc177978870" localSheetId="1">MSI_OIE!#REF!</definedName>
    <definedName name="_Toc177978871" localSheetId="0">MSI_IKI!#REF!</definedName>
    <definedName name="_Toc177978871" localSheetId="1">MSI_OIE!#REF!</definedName>
    <definedName name="_Toc177978872" localSheetId="0">MSI_IKI!#REF!</definedName>
    <definedName name="_Toc177978872" localSheetId="1">MSI_OIE!#REF!</definedName>
    <definedName name="_Toc177978873" localSheetId="0">MSI_IKI!#REF!</definedName>
    <definedName name="_Toc177978873" localSheetId="1">MSI_OIE!#REF!</definedName>
    <definedName name="_Toc177978874" localSheetId="0">MSI_IKI!#REF!</definedName>
    <definedName name="_Toc177978874" localSheetId="1">MSI_OIE!#REF!</definedName>
    <definedName name="_Toc177978875" localSheetId="0">MSI_IKI!#REF!</definedName>
    <definedName name="_Toc177978875" localSheetId="1">MSI_OIE!#REF!</definedName>
    <definedName name="_Toc177978877" localSheetId="0">MSI_IKI!$B$30</definedName>
    <definedName name="_Toc177978877" localSheetId="1">MSI_OIE!$B$30</definedName>
    <definedName name="_Toc177978878" localSheetId="0">MSI_IKI!#REF!</definedName>
    <definedName name="_Toc177978878" localSheetId="1">MSI_OIE!#REF!</definedName>
    <definedName name="_Toc177978887" localSheetId="0">MSI_IKI!$B$42</definedName>
    <definedName name="_Toc177978887" localSheetId="1">MSI_OIE!#REF!</definedName>
    <definedName name="_Toc183762670" localSheetId="0">MSI_IKI!$B$16</definedName>
    <definedName name="_Toc183762670" localSheetId="1">MSI_OIE!$B$16</definedName>
    <definedName name="_Toc183762671" localSheetId="0">MSI_IKI!$B$17</definedName>
    <definedName name="_Toc183762671" localSheetId="1">MSI_OIE!$B$17</definedName>
    <definedName name="_Toc183762673" localSheetId="0">MSI_IKI!$B$18</definedName>
    <definedName name="_Toc183762673" localSheetId="1">MSI_OIE!$B$18</definedName>
    <definedName name="_Toc183762674" localSheetId="0">MSI_IKI!$B$19</definedName>
    <definedName name="_Toc183762674" localSheetId="1">MSI_OIE!$B$19</definedName>
    <definedName name="_Toc183762675" localSheetId="0">MSI_IKI!$B$20</definedName>
    <definedName name="_Toc183762675" localSheetId="1">MSI_OIE!$B$20</definedName>
    <definedName name="_Toc183762676" localSheetId="0">MSI_IKI!$B$21</definedName>
    <definedName name="_Toc183762676" localSheetId="1">MSI_OIE!$B$21</definedName>
    <definedName name="_Toc183762678" localSheetId="0">MSI_IKI!$B$27</definedName>
    <definedName name="_Toc183762678" localSheetId="1">MSI_OIE!$B$27</definedName>
    <definedName name="_Toc183762679" localSheetId="0">MSI_IKI!$B$28</definedName>
    <definedName name="_Toc183762679" localSheetId="1">MSI_OIE!$B$28</definedName>
    <definedName name="_Toc183762680" localSheetId="0">MSI_IKI!$B$29</definedName>
    <definedName name="_Toc183762680" localSheetId="1">MSI_OIE!$B$29</definedName>
    <definedName name="_Toc183762681" localSheetId="0">MSI_IKI!$B$30</definedName>
    <definedName name="_Toc183762681" localSheetId="1">MSI_OIE!$B$30</definedName>
    <definedName name="_Toc183762682" localSheetId="0">MSI_IKI!$B$31</definedName>
    <definedName name="_Toc183762682" localSheetId="1">MSI_OIE!$B$31</definedName>
    <definedName name="_Toc183762683" localSheetId="0">MSI_IKI!$B$32</definedName>
    <definedName name="_Toc183762683" localSheetId="1">MSI_OIE!#REF!</definedName>
    <definedName name="_Toc183762686" localSheetId="1">MSI_OIE!$B$16</definedName>
    <definedName name="_Toc183762687" localSheetId="1">MSI_OIE!$B$17</definedName>
    <definedName name="_Toc183762688" localSheetId="1">MSI_OIE!$B$18</definedName>
    <definedName name="_Toc183762689" localSheetId="1">MSI_OIE!$B$19</definedName>
    <definedName name="_Toc183762690" localSheetId="1">MSI_OIE!$B$20</definedName>
    <definedName name="_Toc183762691" localSheetId="1">MSI_OIE!$B$21</definedName>
    <definedName name="_Toc183762692" localSheetId="1">MSI_OIE!$B$22</definedName>
    <definedName name="_Toc183762694" localSheetId="1">MSI_OIE!$B$27</definedName>
    <definedName name="_Toc183762695" localSheetId="1">MSI_OIE!$B$28</definedName>
    <definedName name="_Toc183762696" localSheetId="1">MSI_OIE!$B$29</definedName>
    <definedName name="_Toc183762697" localSheetId="1">MSI_OIE!$B$30</definedName>
    <definedName name="_Toc183762698" localSheetId="1">MSI_OIE!$B$31</definedName>
    <definedName name="_Toc183762701" localSheetId="0">MSI_IKI!$B$35</definedName>
    <definedName name="_Toc183762702" localSheetId="0">MSI_IKI!$B$36</definedName>
    <definedName name="_Toc183762703" localSheetId="0">MSI_IKI!$B$37</definedName>
    <definedName name="_Toc183762704" localSheetId="0">MSI_IKI!$B$39</definedName>
    <definedName name="_Toc183762705" localSheetId="0">MSI_IKI!$B$40</definedName>
    <definedName name="_Toc183762706" localSheetId="0">MSI_IKI!$B$41</definedName>
    <definedName name="_Toc183762708" localSheetId="0">MSI_IKI!$B$42</definedName>
    <definedName name="_Toc183762709" localSheetId="0">MSI_IKI!$B$43</definedName>
    <definedName name="_Toc183762710" localSheetId="0">MSI_IKI!$B$44</definedName>
    <definedName name="_Toc183762711" localSheetId="0">MSI_IKI!$B$45</definedName>
    <definedName name="_Toc183762712" localSheetId="0">MSI_IKI!$B$46</definedName>
    <definedName name="_Toc183762713" localSheetId="0">MSI_IKI!$B$47</definedName>
    <definedName name="_xlnm.Print_Area" localSheetId="0">MSI_IKI!$A$1:$X$53</definedName>
    <definedName name="_xlnm.Print_Area" localSheetId="1">MSI_OIE!$A$1:$X$51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6" l="1"/>
  <c r="J32" i="6"/>
  <c r="R46" i="6"/>
  <c r="Q46" i="6"/>
  <c r="P46" i="6"/>
  <c r="T46" i="6" s="1"/>
  <c r="O46" i="6"/>
  <c r="N46" i="6"/>
  <c r="M46" i="6"/>
  <c r="L46" i="6"/>
  <c r="K46" i="6"/>
  <c r="J46" i="6"/>
  <c r="R45" i="6"/>
  <c r="Q45" i="6"/>
  <c r="P45" i="6"/>
  <c r="O45" i="6"/>
  <c r="N45" i="6"/>
  <c r="M45" i="6"/>
  <c r="L45" i="6"/>
  <c r="K45" i="6"/>
  <c r="J45" i="6"/>
  <c r="R44" i="6"/>
  <c r="Q44" i="6"/>
  <c r="P44" i="6"/>
  <c r="O44" i="6"/>
  <c r="N44" i="6"/>
  <c r="T44" i="6" s="1"/>
  <c r="M44" i="6"/>
  <c r="L44" i="6"/>
  <c r="K44" i="6"/>
  <c r="J44" i="6"/>
  <c r="R43" i="6"/>
  <c r="Q43" i="6"/>
  <c r="P43" i="6"/>
  <c r="O43" i="6"/>
  <c r="N43" i="6"/>
  <c r="M43" i="6"/>
  <c r="L43" i="6"/>
  <c r="K43" i="6"/>
  <c r="J43" i="6"/>
  <c r="R42" i="6"/>
  <c r="Q42" i="6"/>
  <c r="P42" i="6"/>
  <c r="O42" i="6"/>
  <c r="N42" i="6"/>
  <c r="M42" i="6"/>
  <c r="L42" i="6"/>
  <c r="K42" i="6"/>
  <c r="J42" i="6"/>
  <c r="R41" i="6"/>
  <c r="Q41" i="6"/>
  <c r="P41" i="6"/>
  <c r="O41" i="6"/>
  <c r="N41" i="6"/>
  <c r="M41" i="6"/>
  <c r="L41" i="6"/>
  <c r="K41" i="6"/>
  <c r="J41" i="6"/>
  <c r="R40" i="6"/>
  <c r="Q40" i="6"/>
  <c r="P40" i="6"/>
  <c r="O40" i="6"/>
  <c r="N40" i="6"/>
  <c r="T40" i="6" s="1"/>
  <c r="M40" i="6"/>
  <c r="L40" i="6"/>
  <c r="K40" i="6"/>
  <c r="J40" i="6"/>
  <c r="R39" i="6"/>
  <c r="Q39" i="6"/>
  <c r="P39" i="6"/>
  <c r="O39" i="6"/>
  <c r="N39" i="6"/>
  <c r="M39" i="6"/>
  <c r="L39" i="6"/>
  <c r="K39" i="6"/>
  <c r="J39" i="6"/>
  <c r="R38" i="6"/>
  <c r="Q38" i="6"/>
  <c r="P38" i="6"/>
  <c r="T38" i="6" s="1"/>
  <c r="O38" i="6"/>
  <c r="N38" i="6"/>
  <c r="M38" i="6"/>
  <c r="L38" i="6"/>
  <c r="K38" i="6"/>
  <c r="J38" i="6"/>
  <c r="R37" i="6"/>
  <c r="Q37" i="6"/>
  <c r="P37" i="6"/>
  <c r="O37" i="6"/>
  <c r="N37" i="6"/>
  <c r="M37" i="6"/>
  <c r="L37" i="6"/>
  <c r="K37" i="6"/>
  <c r="J37" i="6"/>
  <c r="R36" i="6"/>
  <c r="Q36" i="6"/>
  <c r="P36" i="6"/>
  <c r="O36" i="6"/>
  <c r="N36" i="6"/>
  <c r="T36" i="6" s="1"/>
  <c r="M36" i="6"/>
  <c r="L36" i="6"/>
  <c r="K36" i="6"/>
  <c r="J36" i="6"/>
  <c r="R35" i="6"/>
  <c r="Q35" i="6"/>
  <c r="P35" i="6"/>
  <c r="O35" i="6"/>
  <c r="N35" i="6"/>
  <c r="M35" i="6"/>
  <c r="L35" i="6"/>
  <c r="K35" i="6"/>
  <c r="J35" i="6"/>
  <c r="R34" i="6"/>
  <c r="Q34" i="6"/>
  <c r="P34" i="6"/>
  <c r="T34" i="6" s="1"/>
  <c r="O34" i="6"/>
  <c r="N34" i="6"/>
  <c r="M34" i="6"/>
  <c r="L34" i="6"/>
  <c r="K34" i="6"/>
  <c r="J34" i="6"/>
  <c r="J47" i="1"/>
  <c r="K47" i="1"/>
  <c r="L47" i="1"/>
  <c r="M47" i="1"/>
  <c r="N47" i="1"/>
  <c r="O47" i="1"/>
  <c r="P47" i="1"/>
  <c r="T47" i="1" s="1"/>
  <c r="Q47" i="1"/>
  <c r="R47" i="1"/>
  <c r="J46" i="1"/>
  <c r="K46" i="1"/>
  <c r="L46" i="1"/>
  <c r="M46" i="1"/>
  <c r="N46" i="1"/>
  <c r="O46" i="1"/>
  <c r="S46" i="1"/>
  <c r="P46" i="1"/>
  <c r="Q46" i="1"/>
  <c r="R46" i="1"/>
  <c r="J45" i="1"/>
  <c r="K45" i="1"/>
  <c r="L45" i="1"/>
  <c r="M45" i="1"/>
  <c r="S45" i="1" s="1"/>
  <c r="N45" i="1"/>
  <c r="O45" i="1"/>
  <c r="P45" i="1"/>
  <c r="Q45" i="1"/>
  <c r="R45" i="1"/>
  <c r="J44" i="1"/>
  <c r="K44" i="1"/>
  <c r="L44" i="1"/>
  <c r="M44" i="1"/>
  <c r="S44" i="1" s="1"/>
  <c r="N44" i="1"/>
  <c r="O44" i="1"/>
  <c r="P44" i="1"/>
  <c r="T44" i="1" s="1"/>
  <c r="Q44" i="1"/>
  <c r="R44" i="1"/>
  <c r="J43" i="1"/>
  <c r="K43" i="1"/>
  <c r="L43" i="1"/>
  <c r="M43" i="1"/>
  <c r="N43" i="1"/>
  <c r="O43" i="1"/>
  <c r="P43" i="1"/>
  <c r="T43" i="1" s="1"/>
  <c r="Q43" i="1"/>
  <c r="R43" i="1"/>
  <c r="C32" i="6"/>
  <c r="R31" i="6"/>
  <c r="Q31" i="6"/>
  <c r="P31" i="6"/>
  <c r="O31" i="6"/>
  <c r="N31" i="6"/>
  <c r="M31" i="6"/>
  <c r="L31" i="6"/>
  <c r="K31" i="6"/>
  <c r="J31" i="6"/>
  <c r="R30" i="6"/>
  <c r="Q30" i="6"/>
  <c r="P30" i="6"/>
  <c r="O30" i="6"/>
  <c r="N30" i="6"/>
  <c r="M30" i="6"/>
  <c r="L30" i="6"/>
  <c r="K30" i="6"/>
  <c r="J30" i="6"/>
  <c r="R29" i="6"/>
  <c r="Q29" i="6"/>
  <c r="P29" i="6"/>
  <c r="O29" i="6"/>
  <c r="N29" i="6"/>
  <c r="M29" i="6"/>
  <c r="L29" i="6"/>
  <c r="K29" i="6"/>
  <c r="J29" i="6"/>
  <c r="R28" i="6"/>
  <c r="Q28" i="6"/>
  <c r="P28" i="6"/>
  <c r="O28" i="6"/>
  <c r="N28" i="6"/>
  <c r="M28" i="6"/>
  <c r="L28" i="6"/>
  <c r="K28" i="6"/>
  <c r="J28" i="6"/>
  <c r="R27" i="6"/>
  <c r="Q27" i="6"/>
  <c r="P27" i="6"/>
  <c r="O27" i="6"/>
  <c r="N27" i="6"/>
  <c r="M27" i="6"/>
  <c r="L27" i="6"/>
  <c r="K27" i="6"/>
  <c r="J27" i="6"/>
  <c r="R26" i="6"/>
  <c r="Q26" i="6"/>
  <c r="P26" i="6"/>
  <c r="O26" i="6"/>
  <c r="S26" i="6" s="1"/>
  <c r="N26" i="6"/>
  <c r="M26" i="6"/>
  <c r="L26" i="6"/>
  <c r="K26" i="6"/>
  <c r="J26" i="6"/>
  <c r="R25" i="6"/>
  <c r="Q25" i="6"/>
  <c r="P25" i="6"/>
  <c r="O25" i="6"/>
  <c r="N25" i="6"/>
  <c r="M25" i="6"/>
  <c r="L25" i="6"/>
  <c r="K25" i="6"/>
  <c r="J25" i="6"/>
  <c r="C24" i="6"/>
  <c r="R22" i="6"/>
  <c r="Q22" i="6"/>
  <c r="P22" i="6"/>
  <c r="O22" i="6"/>
  <c r="N22" i="6"/>
  <c r="M22" i="6"/>
  <c r="L22" i="6"/>
  <c r="K22" i="6"/>
  <c r="J22" i="6"/>
  <c r="R21" i="6"/>
  <c r="Q21" i="6"/>
  <c r="P21" i="6"/>
  <c r="O21" i="6"/>
  <c r="N21" i="6"/>
  <c r="M21" i="6"/>
  <c r="L21" i="6"/>
  <c r="K21" i="6"/>
  <c r="J21" i="6"/>
  <c r="R20" i="6"/>
  <c r="Q20" i="6"/>
  <c r="P20" i="6"/>
  <c r="O20" i="6"/>
  <c r="N20" i="6"/>
  <c r="M20" i="6"/>
  <c r="L20" i="6"/>
  <c r="K20" i="6"/>
  <c r="J20" i="6"/>
  <c r="R19" i="6"/>
  <c r="Q19" i="6"/>
  <c r="P19" i="6"/>
  <c r="O19" i="6"/>
  <c r="N19" i="6"/>
  <c r="M19" i="6"/>
  <c r="L19" i="6"/>
  <c r="K19" i="6"/>
  <c r="J19" i="6"/>
  <c r="R18" i="6"/>
  <c r="Q18" i="6"/>
  <c r="P18" i="6"/>
  <c r="O18" i="6"/>
  <c r="N18" i="6"/>
  <c r="M18" i="6"/>
  <c r="L18" i="6"/>
  <c r="K18" i="6"/>
  <c r="J18" i="6"/>
  <c r="R17" i="6"/>
  <c r="Q17" i="6"/>
  <c r="P17" i="6"/>
  <c r="O17" i="6"/>
  <c r="N17" i="6"/>
  <c r="M17" i="6"/>
  <c r="L17" i="6"/>
  <c r="K17" i="6"/>
  <c r="J17" i="6"/>
  <c r="R16" i="6"/>
  <c r="Q16" i="6"/>
  <c r="P16" i="6"/>
  <c r="O16" i="6"/>
  <c r="N16" i="6"/>
  <c r="M16" i="6"/>
  <c r="L16" i="6"/>
  <c r="K16" i="6"/>
  <c r="J16" i="6"/>
  <c r="R15" i="6"/>
  <c r="Q15" i="6"/>
  <c r="P15" i="6"/>
  <c r="O15" i="6"/>
  <c r="N15" i="6"/>
  <c r="M15" i="6"/>
  <c r="L15" i="6"/>
  <c r="K15" i="6"/>
  <c r="J15" i="6"/>
  <c r="C14" i="6"/>
  <c r="R13" i="6"/>
  <c r="Q13" i="6"/>
  <c r="P13" i="6"/>
  <c r="O13" i="6"/>
  <c r="N13" i="6"/>
  <c r="M13" i="6"/>
  <c r="L13" i="6"/>
  <c r="K13" i="6"/>
  <c r="J13" i="6"/>
  <c r="R12" i="6"/>
  <c r="Q12" i="6"/>
  <c r="P12" i="6"/>
  <c r="O12" i="6"/>
  <c r="N12" i="6"/>
  <c r="M12" i="6"/>
  <c r="S12" i="6" s="1"/>
  <c r="L12" i="6"/>
  <c r="K12" i="6"/>
  <c r="J12" i="6"/>
  <c r="R11" i="6"/>
  <c r="Q11" i="6"/>
  <c r="P11" i="6"/>
  <c r="O11" i="6"/>
  <c r="N11" i="6"/>
  <c r="M11" i="6"/>
  <c r="L11" i="6"/>
  <c r="K11" i="6"/>
  <c r="J11" i="6"/>
  <c r="R10" i="6"/>
  <c r="Q10" i="6"/>
  <c r="P10" i="6"/>
  <c r="O10" i="6"/>
  <c r="N10" i="6"/>
  <c r="M10" i="6"/>
  <c r="L10" i="6"/>
  <c r="K10" i="6"/>
  <c r="J10" i="6"/>
  <c r="R9" i="6"/>
  <c r="Q9" i="6"/>
  <c r="P9" i="6"/>
  <c r="O9" i="6"/>
  <c r="N9" i="6"/>
  <c r="M9" i="6"/>
  <c r="L9" i="6"/>
  <c r="K9" i="6"/>
  <c r="J9" i="6"/>
  <c r="R8" i="6"/>
  <c r="Q8" i="6"/>
  <c r="P8" i="6"/>
  <c r="O8" i="6"/>
  <c r="N8" i="6"/>
  <c r="M8" i="6"/>
  <c r="S8" i="6" s="1"/>
  <c r="L8" i="6"/>
  <c r="K8" i="6"/>
  <c r="J8" i="6"/>
  <c r="R7" i="6"/>
  <c r="Q7" i="6"/>
  <c r="P7" i="6"/>
  <c r="O7" i="6"/>
  <c r="N7" i="6"/>
  <c r="M7" i="6"/>
  <c r="L7" i="6"/>
  <c r="K7" i="6"/>
  <c r="J7" i="6"/>
  <c r="R6" i="6"/>
  <c r="Q6" i="6"/>
  <c r="P6" i="6"/>
  <c r="O6" i="6"/>
  <c r="S6" i="6" s="1"/>
  <c r="N6" i="6"/>
  <c r="M6" i="6"/>
  <c r="L6" i="6"/>
  <c r="K6" i="6"/>
  <c r="J6" i="6"/>
  <c r="R5" i="6"/>
  <c r="Q5" i="6"/>
  <c r="P5" i="6"/>
  <c r="O5" i="6"/>
  <c r="N5" i="6"/>
  <c r="M5" i="6"/>
  <c r="L5" i="6"/>
  <c r="K5" i="6"/>
  <c r="J5" i="6"/>
  <c r="R4" i="6"/>
  <c r="Q4" i="6"/>
  <c r="P4" i="6"/>
  <c r="O4" i="6"/>
  <c r="N4" i="6"/>
  <c r="M4" i="6"/>
  <c r="S4" i="6" s="1"/>
  <c r="L4" i="6"/>
  <c r="K4" i="6"/>
  <c r="J4" i="6"/>
  <c r="R3" i="6"/>
  <c r="Q3" i="6"/>
  <c r="P3" i="6"/>
  <c r="O3" i="6"/>
  <c r="N3" i="6"/>
  <c r="M3" i="6"/>
  <c r="L3" i="6"/>
  <c r="K3" i="6"/>
  <c r="J3" i="6"/>
  <c r="R2" i="6"/>
  <c r="Q2" i="6"/>
  <c r="P2" i="6"/>
  <c r="O2" i="6"/>
  <c r="N2" i="6"/>
  <c r="M2" i="6"/>
  <c r="L2" i="6"/>
  <c r="K2" i="6"/>
  <c r="J2" i="6"/>
  <c r="R32" i="1"/>
  <c r="Q32" i="1"/>
  <c r="K32" i="1"/>
  <c r="P32" i="1"/>
  <c r="J32" i="1"/>
  <c r="O32" i="1"/>
  <c r="N32" i="1"/>
  <c r="M32" i="1"/>
  <c r="C33" i="1"/>
  <c r="L32" i="1"/>
  <c r="R31" i="1"/>
  <c r="Q31" i="1"/>
  <c r="K31" i="1"/>
  <c r="P31" i="1"/>
  <c r="J31" i="1"/>
  <c r="O31" i="1"/>
  <c r="N31" i="1"/>
  <c r="M31" i="1"/>
  <c r="L31" i="1"/>
  <c r="R37" i="1"/>
  <c r="R38" i="1"/>
  <c r="R39" i="1"/>
  <c r="R40" i="1"/>
  <c r="R41" i="1"/>
  <c r="R42" i="1"/>
  <c r="Q37" i="1"/>
  <c r="Q38" i="1"/>
  <c r="Q39" i="1"/>
  <c r="Q40" i="1"/>
  <c r="Q41" i="1"/>
  <c r="Q42" i="1"/>
  <c r="P37" i="1"/>
  <c r="P38" i="1"/>
  <c r="P39" i="1"/>
  <c r="P40" i="1"/>
  <c r="P41" i="1"/>
  <c r="P42" i="1"/>
  <c r="O37" i="1"/>
  <c r="O38" i="1"/>
  <c r="O39" i="1"/>
  <c r="O40" i="1"/>
  <c r="O41" i="1"/>
  <c r="O42" i="1"/>
  <c r="N37" i="1"/>
  <c r="N38" i="1"/>
  <c r="T38" i="1" s="1"/>
  <c r="N39" i="1"/>
  <c r="T39" i="1" s="1"/>
  <c r="N40" i="1"/>
  <c r="T40" i="1" s="1"/>
  <c r="N41" i="1"/>
  <c r="N42" i="1"/>
  <c r="N48" i="1"/>
  <c r="M37" i="1"/>
  <c r="M38" i="1"/>
  <c r="M39" i="1"/>
  <c r="M40" i="1"/>
  <c r="M41" i="1"/>
  <c r="M42" i="1"/>
  <c r="M48" i="1"/>
  <c r="R26" i="1"/>
  <c r="R27" i="1"/>
  <c r="R28" i="1"/>
  <c r="R29" i="1"/>
  <c r="R30" i="1"/>
  <c r="Q26" i="1"/>
  <c r="Q27" i="1"/>
  <c r="Q28" i="1"/>
  <c r="Q29" i="1"/>
  <c r="Q30" i="1"/>
  <c r="P26" i="1"/>
  <c r="P27" i="1"/>
  <c r="P28" i="1"/>
  <c r="P29" i="1"/>
  <c r="P30" i="1"/>
  <c r="O26" i="1"/>
  <c r="O27" i="1"/>
  <c r="O28" i="1"/>
  <c r="O29" i="1"/>
  <c r="O30" i="1"/>
  <c r="N26" i="1"/>
  <c r="N27" i="1"/>
  <c r="N28" i="1"/>
  <c r="N29" i="1"/>
  <c r="N30" i="1"/>
  <c r="M26" i="1"/>
  <c r="M27" i="1"/>
  <c r="M28" i="1"/>
  <c r="M29" i="1"/>
  <c r="M30" i="1"/>
  <c r="Q16" i="1"/>
  <c r="Q17" i="1"/>
  <c r="Q18" i="1"/>
  <c r="Q19" i="1"/>
  <c r="Q20" i="1"/>
  <c r="R16" i="1"/>
  <c r="R17" i="1"/>
  <c r="R18" i="1"/>
  <c r="R19" i="1"/>
  <c r="P16" i="1"/>
  <c r="P17" i="1"/>
  <c r="P18" i="1"/>
  <c r="P19" i="1"/>
  <c r="P20" i="1"/>
  <c r="P21" i="1"/>
  <c r="O16" i="1"/>
  <c r="O17" i="1"/>
  <c r="O18" i="1"/>
  <c r="O19" i="1"/>
  <c r="O20" i="1"/>
  <c r="O21" i="1"/>
  <c r="N16" i="1"/>
  <c r="N17" i="1"/>
  <c r="N18" i="1"/>
  <c r="N19" i="1"/>
  <c r="N20" i="1"/>
  <c r="N21" i="1"/>
  <c r="M16" i="1"/>
  <c r="M17" i="1"/>
  <c r="M18" i="1"/>
  <c r="M19" i="1"/>
  <c r="M20" i="1"/>
  <c r="M21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Q10" i="1"/>
  <c r="Q11" i="1"/>
  <c r="Q12" i="1"/>
  <c r="Q13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N6" i="1"/>
  <c r="N7" i="1"/>
  <c r="M3" i="1"/>
  <c r="M4" i="1"/>
  <c r="S4" i="1" s="1"/>
  <c r="M5" i="1"/>
  <c r="M6" i="1"/>
  <c r="M7" i="1"/>
  <c r="L26" i="1"/>
  <c r="L27" i="1"/>
  <c r="L28" i="1"/>
  <c r="L29" i="1"/>
  <c r="L30" i="1"/>
  <c r="L16" i="1"/>
  <c r="L17" i="1"/>
  <c r="L18" i="1"/>
  <c r="L19" i="1"/>
  <c r="L20" i="1"/>
  <c r="L21" i="1"/>
  <c r="L3" i="1"/>
  <c r="L4" i="1"/>
  <c r="L5" i="1"/>
  <c r="L6" i="1"/>
  <c r="L7" i="1"/>
  <c r="K26" i="1"/>
  <c r="K27" i="1"/>
  <c r="K28" i="1"/>
  <c r="K29" i="1"/>
  <c r="K30" i="1"/>
  <c r="J26" i="1"/>
  <c r="J27" i="1"/>
  <c r="J28" i="1"/>
  <c r="J29" i="1"/>
  <c r="J30" i="1"/>
  <c r="K16" i="1"/>
  <c r="K17" i="1"/>
  <c r="K18" i="1"/>
  <c r="K19" i="1"/>
  <c r="J16" i="1"/>
  <c r="J17" i="1"/>
  <c r="J18" i="1"/>
  <c r="J19" i="1"/>
  <c r="K3" i="1"/>
  <c r="K4" i="1"/>
  <c r="K5" i="1"/>
  <c r="K6" i="1"/>
  <c r="J3" i="1"/>
  <c r="J4" i="1"/>
  <c r="J5" i="1"/>
  <c r="J6" i="1"/>
  <c r="J33" i="1" l="1"/>
  <c r="K33" i="1"/>
  <c r="T42" i="6"/>
  <c r="S34" i="6"/>
  <c r="S36" i="6"/>
  <c r="S40" i="6"/>
  <c r="S42" i="6"/>
  <c r="S44" i="6"/>
  <c r="S46" i="6"/>
  <c r="S38" i="6"/>
  <c r="J14" i="6"/>
  <c r="N14" i="6"/>
  <c r="R14" i="6"/>
  <c r="S3" i="6"/>
  <c r="K14" i="6"/>
  <c r="S5" i="6"/>
  <c r="S7" i="6"/>
  <c r="S9" i="6"/>
  <c r="S11" i="6"/>
  <c r="S13" i="6"/>
  <c r="S35" i="6"/>
  <c r="S37" i="6"/>
  <c r="S39" i="6"/>
  <c r="S41" i="6"/>
  <c r="S43" i="6"/>
  <c r="S45" i="6"/>
  <c r="T35" i="6"/>
  <c r="T37" i="6"/>
  <c r="T39" i="6"/>
  <c r="T41" i="6"/>
  <c r="T43" i="6"/>
  <c r="T45" i="6"/>
  <c r="T9" i="6"/>
  <c r="T13" i="6"/>
  <c r="S16" i="6"/>
  <c r="S18" i="6"/>
  <c r="S43" i="1"/>
  <c r="T46" i="1"/>
  <c r="S47" i="1"/>
  <c r="T45" i="1"/>
  <c r="T32" i="1"/>
  <c r="S32" i="1"/>
  <c r="O14" i="6"/>
  <c r="S10" i="6"/>
  <c r="S30" i="6"/>
  <c r="T2" i="6"/>
  <c r="T4" i="6"/>
  <c r="T6" i="6"/>
  <c r="T8" i="6"/>
  <c r="T10" i="6"/>
  <c r="T12" i="6"/>
  <c r="K24" i="6"/>
  <c r="S15" i="6"/>
  <c r="S17" i="6"/>
  <c r="S21" i="6"/>
  <c r="T26" i="6"/>
  <c r="T28" i="6"/>
  <c r="M14" i="6"/>
  <c r="Q14" i="6"/>
  <c r="T3" i="6"/>
  <c r="T5" i="6"/>
  <c r="T7" i="6"/>
  <c r="T11" i="6"/>
  <c r="T25" i="6"/>
  <c r="T27" i="6"/>
  <c r="T29" i="6"/>
  <c r="T31" i="6"/>
  <c r="S31" i="6"/>
  <c r="Q32" i="6"/>
  <c r="T30" i="6"/>
  <c r="S29" i="6"/>
  <c r="R32" i="6"/>
  <c r="O32" i="6"/>
  <c r="S28" i="6"/>
  <c r="S27" i="6"/>
  <c r="M32" i="6"/>
  <c r="P32" i="6"/>
  <c r="S22" i="6"/>
  <c r="T22" i="6"/>
  <c r="T21" i="6"/>
  <c r="S20" i="6"/>
  <c r="T20" i="6"/>
  <c r="T19" i="6"/>
  <c r="S19" i="6"/>
  <c r="T18" i="6"/>
  <c r="Q24" i="6"/>
  <c r="T17" i="6"/>
  <c r="M24" i="6"/>
  <c r="T16" i="6"/>
  <c r="J24" i="6"/>
  <c r="N24" i="6"/>
  <c r="R24" i="6"/>
  <c r="P24" i="6"/>
  <c r="S25" i="6"/>
  <c r="S2" i="6"/>
  <c r="O24" i="6"/>
  <c r="N32" i="6"/>
  <c r="P14" i="6"/>
  <c r="T15" i="6"/>
  <c r="T31" i="1"/>
  <c r="T42" i="1"/>
  <c r="S31" i="1"/>
  <c r="T28" i="1"/>
  <c r="T27" i="1"/>
  <c r="T18" i="1"/>
  <c r="T41" i="1"/>
  <c r="S42" i="1"/>
  <c r="T30" i="1"/>
  <c r="S28" i="1"/>
  <c r="T29" i="1"/>
  <c r="S19" i="1"/>
  <c r="S40" i="1"/>
  <c r="T19" i="1"/>
  <c r="S30" i="1"/>
  <c r="S29" i="1"/>
  <c r="T26" i="1"/>
  <c r="S26" i="1"/>
  <c r="S38" i="1"/>
  <c r="T37" i="1"/>
  <c r="S18" i="1"/>
  <c r="T21" i="1"/>
  <c r="T17" i="1"/>
  <c r="S20" i="1"/>
  <c r="S16" i="1"/>
  <c r="T6" i="1"/>
  <c r="S21" i="1"/>
  <c r="S17" i="1"/>
  <c r="S39" i="1"/>
  <c r="T20" i="1"/>
  <c r="T16" i="1"/>
  <c r="S27" i="1"/>
  <c r="S41" i="1"/>
  <c r="S37" i="1"/>
  <c r="T5" i="1"/>
  <c r="S5" i="1"/>
  <c r="T4" i="1"/>
  <c r="T3" i="1"/>
  <c r="S7" i="1"/>
  <c r="S6" i="1"/>
  <c r="S3" i="1"/>
  <c r="T7" i="1"/>
  <c r="S14" i="6" l="1"/>
  <c r="V14" i="6" s="1"/>
  <c r="T32" i="6"/>
  <c r="W32" i="6" s="1"/>
  <c r="S24" i="6"/>
  <c r="V24" i="6" s="1"/>
  <c r="T14" i="6"/>
  <c r="W14" i="6" s="1"/>
  <c r="S32" i="6"/>
  <c r="V32" i="6" s="1"/>
  <c r="T24" i="6"/>
  <c r="W24" i="6" s="1"/>
  <c r="C24" i="1"/>
  <c r="C14" i="1"/>
  <c r="R20" i="1"/>
  <c r="R21" i="1"/>
  <c r="Q21" i="1"/>
  <c r="L36" i="1"/>
  <c r="L37" i="1"/>
  <c r="L38" i="1"/>
  <c r="L39" i="1"/>
  <c r="L40" i="1"/>
  <c r="L41" i="1"/>
  <c r="L42" i="1"/>
  <c r="L48" i="1"/>
  <c r="K36" i="1"/>
  <c r="K37" i="1"/>
  <c r="K38" i="1"/>
  <c r="K39" i="1"/>
  <c r="K40" i="1"/>
  <c r="K41" i="1"/>
  <c r="K42" i="1"/>
  <c r="K48" i="1"/>
  <c r="J36" i="1"/>
  <c r="J37" i="1"/>
  <c r="J38" i="1"/>
  <c r="J39" i="1"/>
  <c r="J40" i="1"/>
  <c r="J41" i="1"/>
  <c r="J42" i="1"/>
  <c r="J48" i="1"/>
  <c r="L8" i="1"/>
  <c r="L9" i="1"/>
  <c r="L10" i="1"/>
  <c r="L11" i="1"/>
  <c r="L12" i="1"/>
  <c r="L13" i="1"/>
  <c r="K20" i="1"/>
  <c r="K21" i="1"/>
  <c r="J20" i="1"/>
  <c r="J21" i="1"/>
  <c r="K7" i="1"/>
  <c r="K8" i="1"/>
  <c r="K9" i="1"/>
  <c r="K10" i="1"/>
  <c r="K11" i="1"/>
  <c r="K12" i="1"/>
  <c r="K13" i="1"/>
  <c r="J7" i="1"/>
  <c r="J8" i="1"/>
  <c r="J9" i="1"/>
  <c r="J10" i="1"/>
  <c r="J11" i="1"/>
  <c r="J12" i="1"/>
  <c r="J13" i="1"/>
  <c r="M8" i="1"/>
  <c r="S8" i="1" s="1"/>
  <c r="M9" i="1"/>
  <c r="M10" i="1"/>
  <c r="M11" i="1"/>
  <c r="M12" i="1"/>
  <c r="M13" i="1"/>
  <c r="K2" i="1"/>
  <c r="J2" i="1"/>
  <c r="K15" i="1"/>
  <c r="K35" i="1"/>
  <c r="J35" i="1"/>
  <c r="K14" i="1" l="1"/>
  <c r="J14" i="1"/>
  <c r="K24" i="1"/>
  <c r="J15" i="1"/>
  <c r="J24" i="1" s="1"/>
  <c r="K25" i="1"/>
  <c r="J25" i="1"/>
  <c r="O48" i="1" l="1"/>
  <c r="P48" i="1"/>
  <c r="Q48" i="1"/>
  <c r="R48" i="1"/>
  <c r="L15" i="1"/>
  <c r="M15" i="1"/>
  <c r="M24" i="1" s="1"/>
  <c r="N15" i="1"/>
  <c r="N24" i="1" s="1"/>
  <c r="O15" i="1"/>
  <c r="O24" i="1" s="1"/>
  <c r="P15" i="1"/>
  <c r="P24" i="1" s="1"/>
  <c r="Q15" i="1"/>
  <c r="Q24" i="1" s="1"/>
  <c r="R15" i="1"/>
  <c r="R24" i="1" s="1"/>
  <c r="T15" i="1" l="1"/>
  <c r="T48" i="1"/>
  <c r="S15" i="1"/>
  <c r="S48" i="1"/>
  <c r="L35" i="1" l="1"/>
  <c r="M36" i="1"/>
  <c r="N36" i="1"/>
  <c r="O36" i="1"/>
  <c r="P36" i="1"/>
  <c r="Q36" i="1"/>
  <c r="R36" i="1"/>
  <c r="R35" i="1"/>
  <c r="Q35" i="1"/>
  <c r="P35" i="1"/>
  <c r="O35" i="1"/>
  <c r="N35" i="1"/>
  <c r="M35" i="1"/>
  <c r="L25" i="1"/>
  <c r="N8" i="1"/>
  <c r="T8" i="1" s="1"/>
  <c r="N9" i="1"/>
  <c r="T9" i="1" s="1"/>
  <c r="O9" i="1"/>
  <c r="S9" i="1" s="1"/>
  <c r="N10" i="1"/>
  <c r="O10" i="1"/>
  <c r="S10" i="1" s="1"/>
  <c r="P10" i="1"/>
  <c r="R10" i="1"/>
  <c r="N11" i="1"/>
  <c r="O11" i="1"/>
  <c r="P11" i="1"/>
  <c r="R11" i="1"/>
  <c r="N12" i="1"/>
  <c r="O12" i="1"/>
  <c r="P12" i="1"/>
  <c r="R12" i="1"/>
  <c r="N13" i="1"/>
  <c r="O13" i="1"/>
  <c r="P13" i="1"/>
  <c r="R13" i="1"/>
  <c r="M25" i="1"/>
  <c r="M33" i="1" s="1"/>
  <c r="N25" i="1"/>
  <c r="N33" i="1" s="1"/>
  <c r="O25" i="1"/>
  <c r="O33" i="1" s="1"/>
  <c r="P25" i="1"/>
  <c r="P33" i="1" s="1"/>
  <c r="Q25" i="1"/>
  <c r="Q33" i="1" s="1"/>
  <c r="R25" i="1"/>
  <c r="R33" i="1" s="1"/>
  <c r="L2" i="1"/>
  <c r="R2" i="1"/>
  <c r="Q2" i="1"/>
  <c r="Q14" i="1" s="1"/>
  <c r="O2" i="1"/>
  <c r="N2" i="1"/>
  <c r="M2" i="1"/>
  <c r="M14" i="1" s="1"/>
  <c r="O14" i="1" l="1"/>
  <c r="R14" i="1"/>
  <c r="P14" i="1"/>
  <c r="N14" i="1"/>
  <c r="T2" i="1"/>
  <c r="S2" i="1"/>
  <c r="T35" i="1"/>
  <c r="T10" i="1"/>
  <c r="T25" i="1"/>
  <c r="S25" i="1"/>
  <c r="T13" i="1"/>
  <c r="S13" i="1"/>
  <c r="T12" i="1"/>
  <c r="S12" i="1"/>
  <c r="S36" i="1"/>
  <c r="T36" i="1"/>
  <c r="T11" i="1"/>
  <c r="S11" i="1"/>
  <c r="S35" i="1"/>
  <c r="S14" i="1" l="1"/>
  <c r="V14" i="1" s="1"/>
  <c r="T14" i="1"/>
  <c r="S24" i="1"/>
  <c r="V24" i="1" s="1"/>
  <c r="T24" i="1"/>
  <c r="S33" i="1"/>
  <c r="V33" i="1" s="1"/>
  <c r="T33" i="1"/>
  <c r="W33" i="1" s="1"/>
  <c r="W24" i="1" l="1"/>
  <c r="W14" i="1"/>
</calcChain>
</file>

<file path=xl/sharedStrings.xml><?xml version="1.0" encoding="utf-8"?>
<sst xmlns="http://schemas.openxmlformats.org/spreadsheetml/2006/main" count="148" uniqueCount="86">
  <si>
    <t>CSVET</t>
  </si>
  <si>
    <t>BROJ SATI 
OPTEREĆENJA</t>
  </si>
  <si>
    <t>MODUL</t>
  </si>
  <si>
    <t>UČENJE TEMELJENO NA RADU</t>
  </si>
  <si>
    <t>UKUPNO</t>
  </si>
  <si>
    <t>STRUKOVNI DIO</t>
  </si>
  <si>
    <t>IZBORNI DIO</t>
  </si>
  <si>
    <t>Općeobrazovni dio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</si>
  <si>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</si>
  <si>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</si>
  <si>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</si>
  <si>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</si>
  <si>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</si>
  <si>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</si>
  <si>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</si>
  <si>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</si>
  <si>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</si>
  <si>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</si>
  <si>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</si>
  <si>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</si>
  <si>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</si>
  <si>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</si>
  <si>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</si>
  <si>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</si>
  <si>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</si>
  <si>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>Osnove primijenjene matematike</t>
  </si>
  <si>
    <t>Osnove strojarstva</t>
  </si>
  <si>
    <t>Precizna mjerenja</t>
  </si>
  <si>
    <t>Ručne obrade i obrade deformacijom</t>
  </si>
  <si>
    <t>Planiranje i priprema rada</t>
  </si>
  <si>
    <t>Osnove informacijsko-komunikacijske tehnologije</t>
  </si>
  <si>
    <t>Rastavljivi spojevi</t>
  </si>
  <si>
    <t>Nerastavljivi spojevi</t>
  </si>
  <si>
    <t>Tehnologija strojne obrade rezanjem</t>
  </si>
  <si>
    <t>Elektrotehnika u strojarstvu</t>
  </si>
  <si>
    <t>Korozija i održivi razvoj</t>
  </si>
  <si>
    <t>Organizacija rada</t>
  </si>
  <si>
    <t>Osnove algebre i analitičke geometrije u tehnici</t>
  </si>
  <si>
    <t>Osnove geometrije i financijske matematike</t>
  </si>
  <si>
    <t>IZRADA PROJEKTNOG ZADATKA</t>
  </si>
  <si>
    <t>OZNAČAVANJE I IZRADA KUĆNIH INSTALACIJA</t>
  </si>
  <si>
    <t>KUĆNE INSTALACIJE - VODA</t>
  </si>
  <si>
    <t>KUĆNE INSTALACIJE – PLIN</t>
  </si>
  <si>
    <t>PRIKLJUČAK KUĆNIH INSTALACIJA</t>
  </si>
  <si>
    <t>POSLOVI PRIPREME KUĆNE INSTALACIJE</t>
  </si>
  <si>
    <t>ODRŽAVANJE KUĆNIH INSTALACIJA</t>
  </si>
  <si>
    <t>KUĆNE INSTALACIJE - GRIJANJE</t>
  </si>
  <si>
    <t>KUĆNE INSTALACIJE - KLIMATIZACIJA I VENTILACIJA</t>
  </si>
  <si>
    <t>OSNOVE GRAĐEVINARSTVA U STROJARSTVU I ELEKTROTEHNICI</t>
  </si>
  <si>
    <t>TEHNIKA UPRAVLJANJA I REGULACIJE JEDNOSTAVNIH SUSTAVA KUĆNIH INSTALACIJA</t>
  </si>
  <si>
    <t>SOLARNI TOPLINSKI SUSTAVI</t>
  </si>
  <si>
    <t>ODRŽAVANJE TEHNIČKIH SUSTAVA</t>
  </si>
  <si>
    <t>OSNOVE OIE</t>
  </si>
  <si>
    <t>SUSTAVI NA BIOMASU</t>
  </si>
  <si>
    <t>ELEKTROTEHNIKA U MONTAŽI OIE</t>
  </si>
  <si>
    <t>OSNOVNI ELEMENTI SUSTAVA GRIJANJA</t>
  </si>
  <si>
    <t>PRIMJENA SOLARNIH SUSTAVA</t>
  </si>
  <si>
    <t>PRIMJENA SUSTAVA NA BIOMASU</t>
  </si>
  <si>
    <t>DIZALICE TOPLINE</t>
  </si>
  <si>
    <t>PRETVORBA ENERGIJE</t>
  </si>
  <si>
    <t>PRIMJENA DIZALICA TOPLINE</t>
  </si>
  <si>
    <t>OSNOVE POSLOVANJA</t>
  </si>
  <si>
    <t>PRIMJENA SUSTAVA GRIJANJA, HLAĐENJA I VENTILACIJE</t>
  </si>
  <si>
    <t>ORGANIZACIJA POSLOVANJA</t>
  </si>
  <si>
    <t>CRTANJE U PROSTORU POMOĆU RAČUNALU</t>
  </si>
  <si>
    <t>PRIMJENA STRUČNE TERMINOLOGIJE NA STRANOM JEZIKU</t>
  </si>
  <si>
    <t>SUSTAVI ZA PRIKUPLJANJE KIŠNICE</t>
  </si>
  <si>
    <t>INSTALACIJA BAZENA</t>
  </si>
  <si>
    <t>SANACIJA PLINSKIH INSTALACIJA</t>
  </si>
  <si>
    <t>SANACIJA DIMOVODNIH KANALA</t>
  </si>
  <si>
    <t>INSTALACIJA SUSTAVA ZA OPSKRBU GORIVOM</t>
  </si>
  <si>
    <t>VODIK</t>
  </si>
  <si>
    <t>BIOGORIVO I BIOPLIN</t>
  </si>
  <si>
    <t>VJETROELEKTRANE</t>
  </si>
  <si>
    <t>MALE HIDROELEKTRANE</t>
  </si>
  <si>
    <t>FOTONAPONSKI SUSTAVI</t>
  </si>
  <si>
    <t>4,4</t>
  </si>
  <si>
    <t>4,0</t>
  </si>
  <si>
    <t>76,65</t>
  </si>
  <si>
    <t>61,15</t>
  </si>
  <si>
    <t>79,55</t>
  </si>
  <si>
    <t>58,85</t>
  </si>
  <si>
    <t>81,21</t>
  </si>
  <si>
    <t>109,77</t>
  </si>
  <si>
    <t>84,38</t>
  </si>
  <si>
    <t>105,77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</si>
</sst>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libri  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4" borderId="1" xfId="1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55"/>
  <sheetViews>
    <sheetView zoomScaleNormal="100" zoomScaleSheetLayoutView="115" workbookViewId="0">
      <pane ySplit="1" topLeftCell="A30" activePane="bottomLeft" state="frozen"/>
      <selection pane="bottomLeft" activeCell="P51" sqref="P51"/>
    </sheetView>
  </sheetViews>
  <sheetFormatPr defaultColWidth="9.28515625" defaultRowHeight="12.75"/>
  <cols>
    <col min="1" max="1" width="11.7109375" style="8" customWidth="1"/>
    <col min="2" max="2" width="33.7109375" style="23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 customWidth="1"/>
    <col min="21" max="21" width="7.42578125" style="11" customWidth="1"/>
    <col min="22" max="16384" width="9.28515625" style="11"/>
  </cols>
  <sheetData>
    <row r="1" spans="1:24" s="9" customFormat="1" ht="51">
      <c r="A1" s="3" t="s">
        <v>8</v>
      </c>
      <c r="B1" s="3" t="s">
        <v>2</v>
      </c>
      <c r="C1" s="1" t="s">
        <v>0</v>
      </c>
      <c r="D1" s="52" t="s">
        <v>9</v>
      </c>
      <c r="E1" s="52"/>
      <c r="F1" s="53" t="s">
        <v>10</v>
      </c>
      <c r="G1" s="54"/>
      <c r="H1" s="52" t="s">
        <v>11</v>
      </c>
      <c r="I1" s="55"/>
      <c r="J1" s="17" t="s">
        <v>21</v>
      </c>
      <c r="K1" s="17" t="s">
        <v>22</v>
      </c>
      <c r="L1" s="3" t="s">
        <v>1</v>
      </c>
      <c r="M1" s="45" t="s">
        <v>12</v>
      </c>
      <c r="N1" s="45"/>
      <c r="O1" s="45" t="s">
        <v>13</v>
      </c>
      <c r="P1" s="46"/>
      <c r="Q1" s="45" t="s">
        <v>14</v>
      </c>
      <c r="R1" s="46"/>
      <c r="S1" s="3" t="s">
        <v>15</v>
      </c>
      <c r="T1" s="3" t="s">
        <v>16</v>
      </c>
      <c r="U1" s="16" t="s">
        <v>17</v>
      </c>
      <c r="V1" s="3" t="s">
        <v>23</v>
      </c>
      <c r="W1" s="3" t="s">
        <v>24</v>
      </c>
      <c r="X1" s="16" t="s">
        <v>18</v>
      </c>
    </row>
    <row r="2" spans="1:24" ht="12.95" customHeight="1">
      <c r="A2" s="3">
        <v>1</v>
      </c>
      <c r="B2" s="44" t="s">
        <v>25</v>
      </c>
      <c r="C2" s="4">
        <v>4</v>
      </c>
      <c r="D2" s="6">
        <v>50</v>
      </c>
      <c r="E2" s="6">
        <v>70</v>
      </c>
      <c r="F2" s="5">
        <v>10</v>
      </c>
      <c r="G2" s="5">
        <v>20</v>
      </c>
      <c r="H2" s="6">
        <v>20</v>
      </c>
      <c r="I2" s="6">
        <v>30</v>
      </c>
      <c r="J2" s="14">
        <f>C2*F2/100</f>
        <v>0.4</v>
      </c>
      <c r="K2" s="14">
        <f>C2*G2/100</f>
        <v>0.8</v>
      </c>
      <c r="L2" s="40">
        <f>C2*25</f>
        <v>100</v>
      </c>
      <c r="M2" s="36">
        <f>C2*25*D2/100</f>
        <v>50</v>
      </c>
      <c r="N2" s="36">
        <f>C2*25*E2/100</f>
        <v>70</v>
      </c>
      <c r="O2" s="36">
        <f>C2*25*F2/100</f>
        <v>10</v>
      </c>
      <c r="P2" s="36">
        <f>C2*25*G2/100</f>
        <v>20</v>
      </c>
      <c r="Q2" s="36">
        <f>C2*25*H2/100</f>
        <v>20</v>
      </c>
      <c r="R2" s="36">
        <f>C2*25*I2/100</f>
        <v>30</v>
      </c>
      <c r="S2" s="36">
        <f>M2+O2</f>
        <v>60</v>
      </c>
      <c r="T2" s="36">
        <f>N2+P2</f>
        <v>90</v>
      </c>
      <c r="U2" s="43"/>
      <c r="V2" s="43"/>
      <c r="W2" s="43"/>
      <c r="X2" s="43"/>
    </row>
    <row r="3" spans="1:24" ht="12.95" customHeight="1">
      <c r="A3" s="3">
        <v>1</v>
      </c>
      <c r="B3" s="44" t="s">
        <v>26</v>
      </c>
      <c r="C3" s="4">
        <v>10</v>
      </c>
      <c r="D3" s="6">
        <v>40</v>
      </c>
      <c r="E3" s="6">
        <v>50</v>
      </c>
      <c r="F3" s="5">
        <v>30</v>
      </c>
      <c r="G3" s="5">
        <v>40</v>
      </c>
      <c r="H3" s="6">
        <v>10</v>
      </c>
      <c r="I3" s="6">
        <v>30</v>
      </c>
      <c r="J3" s="14">
        <f t="shared" ref="J3:J6" si="0">C3*F3/100</f>
        <v>3</v>
      </c>
      <c r="K3" s="14">
        <f t="shared" ref="K3:K6" si="1">C3*G3/100</f>
        <v>4</v>
      </c>
      <c r="L3" s="40">
        <f t="shared" ref="L3:L7" si="2">C3*25</f>
        <v>250</v>
      </c>
      <c r="M3" s="36">
        <f t="shared" ref="M3:M7" si="3">C3*25*D3/100</f>
        <v>100</v>
      </c>
      <c r="N3" s="36">
        <f t="shared" ref="N3:N7" si="4">C3*25*E3/100</f>
        <v>125</v>
      </c>
      <c r="O3" s="36">
        <f t="shared" ref="O3:O8" si="5">C3*25*F3/100</f>
        <v>75</v>
      </c>
      <c r="P3" s="36">
        <f t="shared" ref="P3:P9" si="6">C3*25*G3/100</f>
        <v>100</v>
      </c>
      <c r="Q3" s="36">
        <f t="shared" ref="Q3:Q13" si="7">C3*25*H3/100</f>
        <v>25</v>
      </c>
      <c r="R3" s="36">
        <f t="shared" ref="R3:R9" si="8">C3*25*I3/100</f>
        <v>75</v>
      </c>
      <c r="S3" s="36">
        <f t="shared" ref="S3:S10" si="9">M3+O3</f>
        <v>175</v>
      </c>
      <c r="T3" s="36">
        <f t="shared" ref="T3:T9" si="10">N3+P3</f>
        <v>225</v>
      </c>
      <c r="U3" s="43"/>
      <c r="V3" s="43"/>
      <c r="W3" s="43"/>
      <c r="X3" s="43"/>
    </row>
    <row r="4" spans="1:24" ht="12.95" customHeight="1">
      <c r="A4" s="3">
        <v>1</v>
      </c>
      <c r="B4" s="44" t="s">
        <v>27</v>
      </c>
      <c r="C4" s="4">
        <v>3</v>
      </c>
      <c r="D4" s="6">
        <v>20</v>
      </c>
      <c r="E4" s="6">
        <v>30</v>
      </c>
      <c r="F4" s="5">
        <v>50</v>
      </c>
      <c r="G4" s="5">
        <v>70</v>
      </c>
      <c r="H4" s="6">
        <v>10</v>
      </c>
      <c r="I4" s="6">
        <v>20</v>
      </c>
      <c r="J4" s="14">
        <f t="shared" si="0"/>
        <v>1.5</v>
      </c>
      <c r="K4" s="14">
        <f t="shared" si="1"/>
        <v>2.1</v>
      </c>
      <c r="L4" s="40">
        <f t="shared" si="2"/>
        <v>75</v>
      </c>
      <c r="M4" s="36">
        <f t="shared" si="3"/>
        <v>15</v>
      </c>
      <c r="N4" s="36">
        <f t="shared" si="4"/>
        <v>22.5</v>
      </c>
      <c r="O4" s="36">
        <f t="shared" si="5"/>
        <v>37.5</v>
      </c>
      <c r="P4" s="36">
        <f t="shared" si="6"/>
        <v>52.5</v>
      </c>
      <c r="Q4" s="36">
        <f t="shared" si="7"/>
        <v>7.5</v>
      </c>
      <c r="R4" s="36">
        <f t="shared" si="8"/>
        <v>15</v>
      </c>
      <c r="S4" s="36">
        <f t="shared" si="9"/>
        <v>52.5</v>
      </c>
      <c r="T4" s="36">
        <f t="shared" si="10"/>
        <v>75</v>
      </c>
      <c r="U4" s="43"/>
      <c r="V4" s="43"/>
      <c r="W4" s="43"/>
      <c r="X4" s="43"/>
    </row>
    <row r="5" spans="1:24" ht="12.4" customHeight="1">
      <c r="A5" s="3">
        <v>1</v>
      </c>
      <c r="B5" s="44" t="s">
        <v>28</v>
      </c>
      <c r="C5" s="4">
        <v>5</v>
      </c>
      <c r="D5" s="6">
        <v>10</v>
      </c>
      <c r="E5" s="6">
        <v>20</v>
      </c>
      <c r="F5" s="5">
        <v>70</v>
      </c>
      <c r="G5" s="5">
        <v>80</v>
      </c>
      <c r="H5" s="6">
        <v>10</v>
      </c>
      <c r="I5" s="6">
        <v>20</v>
      </c>
      <c r="J5" s="14">
        <f t="shared" si="0"/>
        <v>3.5</v>
      </c>
      <c r="K5" s="14">
        <f t="shared" si="1"/>
        <v>4</v>
      </c>
      <c r="L5" s="40">
        <f t="shared" si="2"/>
        <v>125</v>
      </c>
      <c r="M5" s="36">
        <f t="shared" si="3"/>
        <v>12.5</v>
      </c>
      <c r="N5" s="36">
        <f t="shared" si="4"/>
        <v>25</v>
      </c>
      <c r="O5" s="36">
        <f t="shared" si="5"/>
        <v>87.5</v>
      </c>
      <c r="P5" s="36">
        <f t="shared" si="6"/>
        <v>100</v>
      </c>
      <c r="Q5" s="36">
        <f t="shared" si="7"/>
        <v>12.5</v>
      </c>
      <c r="R5" s="36">
        <f t="shared" si="8"/>
        <v>25</v>
      </c>
      <c r="S5" s="36">
        <f t="shared" si="9"/>
        <v>100</v>
      </c>
      <c r="T5" s="36">
        <f t="shared" si="10"/>
        <v>125</v>
      </c>
      <c r="U5" s="43"/>
      <c r="V5" s="43"/>
      <c r="W5" s="43"/>
      <c r="X5" s="43"/>
    </row>
    <row r="6" spans="1:24" ht="12.95" customHeight="1">
      <c r="A6" s="3">
        <v>1</v>
      </c>
      <c r="B6" s="44" t="s">
        <v>29</v>
      </c>
      <c r="C6" s="4">
        <v>2</v>
      </c>
      <c r="D6" s="6">
        <v>20</v>
      </c>
      <c r="E6" s="6">
        <v>30</v>
      </c>
      <c r="F6" s="5">
        <v>50</v>
      </c>
      <c r="G6" s="5">
        <v>70</v>
      </c>
      <c r="H6" s="6">
        <v>10</v>
      </c>
      <c r="I6" s="6">
        <v>20</v>
      </c>
      <c r="J6" s="14">
        <f t="shared" si="0"/>
        <v>1</v>
      </c>
      <c r="K6" s="14">
        <f t="shared" si="1"/>
        <v>1.4</v>
      </c>
      <c r="L6" s="40">
        <f t="shared" si="2"/>
        <v>50</v>
      </c>
      <c r="M6" s="36">
        <f t="shared" si="3"/>
        <v>10</v>
      </c>
      <c r="N6" s="36">
        <f t="shared" si="4"/>
        <v>15</v>
      </c>
      <c r="O6" s="36">
        <f t="shared" si="5"/>
        <v>25</v>
      </c>
      <c r="P6" s="36">
        <f t="shared" si="6"/>
        <v>35</v>
      </c>
      <c r="Q6" s="36">
        <f t="shared" si="7"/>
        <v>5</v>
      </c>
      <c r="R6" s="36">
        <f t="shared" si="8"/>
        <v>10</v>
      </c>
      <c r="S6" s="36">
        <f t="shared" si="9"/>
        <v>35</v>
      </c>
      <c r="T6" s="36">
        <f t="shared" si="10"/>
        <v>50</v>
      </c>
      <c r="U6" s="43"/>
      <c r="V6" s="43"/>
      <c r="W6" s="43"/>
      <c r="X6" s="43"/>
    </row>
    <row r="7" spans="1:24" ht="25.5">
      <c r="A7" s="3">
        <v>1</v>
      </c>
      <c r="B7" s="44" t="s">
        <v>30</v>
      </c>
      <c r="C7" s="4">
        <v>4</v>
      </c>
      <c r="D7" s="6">
        <v>20</v>
      </c>
      <c r="E7" s="6">
        <v>30</v>
      </c>
      <c r="F7" s="5">
        <v>30</v>
      </c>
      <c r="G7" s="5">
        <v>50</v>
      </c>
      <c r="H7" s="6">
        <v>30</v>
      </c>
      <c r="I7" s="6">
        <v>50</v>
      </c>
      <c r="J7" s="14">
        <f t="shared" ref="J7:J13" si="11">C7*F7/100</f>
        <v>1.2</v>
      </c>
      <c r="K7" s="14">
        <f t="shared" ref="K7:K13" si="12">C7*G7/100</f>
        <v>2</v>
      </c>
      <c r="L7" s="40">
        <f t="shared" si="2"/>
        <v>100</v>
      </c>
      <c r="M7" s="36">
        <f t="shared" si="3"/>
        <v>20</v>
      </c>
      <c r="N7" s="36">
        <f t="shared" si="4"/>
        <v>30</v>
      </c>
      <c r="O7" s="36">
        <f t="shared" si="5"/>
        <v>30</v>
      </c>
      <c r="P7" s="36">
        <f t="shared" si="6"/>
        <v>50</v>
      </c>
      <c r="Q7" s="36">
        <f t="shared" si="7"/>
        <v>30</v>
      </c>
      <c r="R7" s="36">
        <f t="shared" si="8"/>
        <v>50</v>
      </c>
      <c r="S7" s="36">
        <f t="shared" si="9"/>
        <v>50</v>
      </c>
      <c r="T7" s="36">
        <f t="shared" si="10"/>
        <v>80</v>
      </c>
      <c r="U7" s="43"/>
      <c r="V7" s="43"/>
      <c r="W7" s="43"/>
      <c r="X7" s="43"/>
    </row>
    <row r="8" spans="1:24">
      <c r="A8" s="3">
        <v>1</v>
      </c>
      <c r="B8" s="44" t="s">
        <v>31</v>
      </c>
      <c r="C8" s="4">
        <v>3</v>
      </c>
      <c r="D8" s="6">
        <v>20</v>
      </c>
      <c r="E8" s="6">
        <v>30</v>
      </c>
      <c r="F8" s="5">
        <v>50</v>
      </c>
      <c r="G8" s="5">
        <v>60</v>
      </c>
      <c r="H8" s="6">
        <v>10</v>
      </c>
      <c r="I8" s="6">
        <v>30</v>
      </c>
      <c r="J8" s="14">
        <f t="shared" si="11"/>
        <v>1.5</v>
      </c>
      <c r="K8" s="14">
        <f t="shared" si="12"/>
        <v>1.8</v>
      </c>
      <c r="L8" s="40">
        <f t="shared" ref="L8:L13" si="13">C8*25</f>
        <v>75</v>
      </c>
      <c r="M8" s="36">
        <f t="shared" ref="M8:M13" si="14">C8*25*D8/100</f>
        <v>15</v>
      </c>
      <c r="N8" s="36">
        <f t="shared" ref="N8:N32" si="15">C8*25*E8/100</f>
        <v>22.5</v>
      </c>
      <c r="O8" s="36">
        <f t="shared" si="5"/>
        <v>37.5</v>
      </c>
      <c r="P8" s="36">
        <f t="shared" si="6"/>
        <v>45</v>
      </c>
      <c r="Q8" s="36">
        <f t="shared" si="7"/>
        <v>7.5</v>
      </c>
      <c r="R8" s="36">
        <f t="shared" si="8"/>
        <v>22.5</v>
      </c>
      <c r="S8" s="36">
        <f t="shared" si="9"/>
        <v>52.5</v>
      </c>
      <c r="T8" s="36">
        <f t="shared" si="10"/>
        <v>67.5</v>
      </c>
      <c r="U8" s="43"/>
      <c r="V8" s="43"/>
      <c r="W8" s="43"/>
      <c r="X8" s="43"/>
    </row>
    <row r="9" spans="1:24">
      <c r="A9" s="3">
        <v>1</v>
      </c>
      <c r="B9" s="44" t="s">
        <v>32</v>
      </c>
      <c r="C9" s="4">
        <v>3</v>
      </c>
      <c r="D9" s="6">
        <v>20</v>
      </c>
      <c r="E9" s="6">
        <v>30</v>
      </c>
      <c r="F9" s="5">
        <v>50</v>
      </c>
      <c r="G9" s="5">
        <v>60</v>
      </c>
      <c r="H9" s="6">
        <v>10</v>
      </c>
      <c r="I9" s="6">
        <v>30</v>
      </c>
      <c r="J9" s="14">
        <f t="shared" si="11"/>
        <v>1.5</v>
      </c>
      <c r="K9" s="14">
        <f t="shared" si="12"/>
        <v>1.8</v>
      </c>
      <c r="L9" s="40">
        <f t="shared" si="13"/>
        <v>75</v>
      </c>
      <c r="M9" s="36">
        <f t="shared" si="14"/>
        <v>15</v>
      </c>
      <c r="N9" s="36">
        <f t="shared" si="15"/>
        <v>22.5</v>
      </c>
      <c r="O9" s="36">
        <f t="shared" ref="O9:O32" si="16">C9*25*F9/100</f>
        <v>37.5</v>
      </c>
      <c r="P9" s="36">
        <f t="shared" si="6"/>
        <v>45</v>
      </c>
      <c r="Q9" s="36">
        <f t="shared" si="7"/>
        <v>7.5</v>
      </c>
      <c r="R9" s="36">
        <f t="shared" si="8"/>
        <v>22.5</v>
      </c>
      <c r="S9" s="36">
        <f t="shared" si="9"/>
        <v>52.5</v>
      </c>
      <c r="T9" s="36">
        <f t="shared" si="10"/>
        <v>67.5</v>
      </c>
      <c r="U9" s="43"/>
      <c r="V9" s="43"/>
      <c r="W9" s="43"/>
      <c r="X9" s="43"/>
    </row>
    <row r="10" spans="1:24">
      <c r="A10" s="3">
        <v>1</v>
      </c>
      <c r="B10" s="44" t="s">
        <v>33</v>
      </c>
      <c r="C10" s="4">
        <v>3</v>
      </c>
      <c r="D10" s="6">
        <v>20</v>
      </c>
      <c r="E10" s="6">
        <v>30</v>
      </c>
      <c r="F10" s="5">
        <v>50</v>
      </c>
      <c r="G10" s="5">
        <v>60</v>
      </c>
      <c r="H10" s="6">
        <v>10</v>
      </c>
      <c r="I10" s="6">
        <v>30</v>
      </c>
      <c r="J10" s="14">
        <f t="shared" si="11"/>
        <v>1.5</v>
      </c>
      <c r="K10" s="14">
        <f t="shared" si="12"/>
        <v>1.8</v>
      </c>
      <c r="L10" s="40">
        <f t="shared" si="13"/>
        <v>75</v>
      </c>
      <c r="M10" s="36">
        <f t="shared" si="14"/>
        <v>15</v>
      </c>
      <c r="N10" s="36">
        <f t="shared" si="15"/>
        <v>22.5</v>
      </c>
      <c r="O10" s="36">
        <f t="shared" si="16"/>
        <v>37.5</v>
      </c>
      <c r="P10" s="36">
        <f t="shared" ref="P10:P32" si="17">C10*25*G10/100</f>
        <v>45</v>
      </c>
      <c r="Q10" s="36">
        <f t="shared" si="7"/>
        <v>7.5</v>
      </c>
      <c r="R10" s="36">
        <f t="shared" ref="R10:R32" si="18">C10*25*I10/100</f>
        <v>22.5</v>
      </c>
      <c r="S10" s="36">
        <f t="shared" si="9"/>
        <v>52.5</v>
      </c>
      <c r="T10" s="36">
        <f t="shared" ref="T10:T32" si="19">N10+P10</f>
        <v>67.5</v>
      </c>
      <c r="U10" s="43"/>
      <c r="V10" s="43"/>
      <c r="W10" s="43"/>
      <c r="X10" s="43"/>
    </row>
    <row r="11" spans="1:24">
      <c r="A11" s="3">
        <v>1</v>
      </c>
      <c r="B11" s="44" t="s">
        <v>34</v>
      </c>
      <c r="C11" s="4">
        <v>1</v>
      </c>
      <c r="D11" s="6">
        <v>60</v>
      </c>
      <c r="E11" s="6">
        <v>85</v>
      </c>
      <c r="F11" s="5">
        <v>15</v>
      </c>
      <c r="G11" s="5">
        <v>25</v>
      </c>
      <c r="H11" s="6">
        <v>5</v>
      </c>
      <c r="I11" s="6">
        <v>10</v>
      </c>
      <c r="J11" s="14">
        <f t="shared" si="11"/>
        <v>0.15</v>
      </c>
      <c r="K11" s="14">
        <f t="shared" si="12"/>
        <v>0.25</v>
      </c>
      <c r="L11" s="40">
        <f t="shared" si="13"/>
        <v>25</v>
      </c>
      <c r="M11" s="36">
        <f t="shared" si="14"/>
        <v>15</v>
      </c>
      <c r="N11" s="36">
        <f t="shared" si="15"/>
        <v>21.25</v>
      </c>
      <c r="O11" s="36">
        <f t="shared" si="16"/>
        <v>3.75</v>
      </c>
      <c r="P11" s="36">
        <f t="shared" si="17"/>
        <v>6.25</v>
      </c>
      <c r="Q11" s="36">
        <f t="shared" si="7"/>
        <v>1.25</v>
      </c>
      <c r="R11" s="36">
        <f t="shared" si="18"/>
        <v>2.5</v>
      </c>
      <c r="S11" s="36">
        <f t="shared" ref="S11:S32" si="20">M11+O11</f>
        <v>18.75</v>
      </c>
      <c r="T11" s="36">
        <f t="shared" si="19"/>
        <v>27.5</v>
      </c>
      <c r="U11" s="43"/>
      <c r="V11" s="43"/>
      <c r="W11" s="43"/>
      <c r="X11" s="43"/>
    </row>
    <row r="12" spans="1:24">
      <c r="A12" s="3">
        <v>1</v>
      </c>
      <c r="B12" s="44" t="s">
        <v>35</v>
      </c>
      <c r="C12" s="4">
        <v>4</v>
      </c>
      <c r="D12" s="6">
        <v>40</v>
      </c>
      <c r="E12" s="6">
        <v>50</v>
      </c>
      <c r="F12" s="5">
        <v>20</v>
      </c>
      <c r="G12" s="5">
        <v>40</v>
      </c>
      <c r="H12" s="6">
        <v>20</v>
      </c>
      <c r="I12" s="6">
        <v>30</v>
      </c>
      <c r="J12" s="14">
        <f t="shared" si="11"/>
        <v>0.8</v>
      </c>
      <c r="K12" s="14">
        <f t="shared" si="12"/>
        <v>1.6</v>
      </c>
      <c r="L12" s="40">
        <f t="shared" si="13"/>
        <v>100</v>
      </c>
      <c r="M12" s="36">
        <f t="shared" si="14"/>
        <v>40</v>
      </c>
      <c r="N12" s="36">
        <f t="shared" si="15"/>
        <v>50</v>
      </c>
      <c r="O12" s="36">
        <f t="shared" si="16"/>
        <v>20</v>
      </c>
      <c r="P12" s="36">
        <f t="shared" si="17"/>
        <v>40</v>
      </c>
      <c r="Q12" s="36">
        <f t="shared" si="7"/>
        <v>20</v>
      </c>
      <c r="R12" s="36">
        <f t="shared" si="18"/>
        <v>30</v>
      </c>
      <c r="S12" s="36">
        <f t="shared" si="20"/>
        <v>60</v>
      </c>
      <c r="T12" s="36">
        <f t="shared" si="19"/>
        <v>90</v>
      </c>
      <c r="U12" s="43"/>
      <c r="V12" s="43"/>
      <c r="W12" s="43"/>
      <c r="X12" s="43"/>
    </row>
    <row r="13" spans="1:24">
      <c r="A13" s="3">
        <v>1</v>
      </c>
      <c r="B13" s="44" t="s">
        <v>36</v>
      </c>
      <c r="C13" s="4">
        <v>2</v>
      </c>
      <c r="D13" s="6">
        <v>40</v>
      </c>
      <c r="E13" s="6">
        <v>50</v>
      </c>
      <c r="F13" s="5">
        <v>30</v>
      </c>
      <c r="G13" s="5">
        <v>40</v>
      </c>
      <c r="H13" s="6">
        <v>10</v>
      </c>
      <c r="I13" s="6">
        <v>30</v>
      </c>
      <c r="J13" s="14">
        <f t="shared" si="11"/>
        <v>0.6</v>
      </c>
      <c r="K13" s="14">
        <f t="shared" si="12"/>
        <v>0.8</v>
      </c>
      <c r="L13" s="40">
        <f t="shared" si="13"/>
        <v>50</v>
      </c>
      <c r="M13" s="36">
        <f t="shared" si="14"/>
        <v>20</v>
      </c>
      <c r="N13" s="36">
        <f t="shared" si="15"/>
        <v>25</v>
      </c>
      <c r="O13" s="36">
        <f t="shared" si="16"/>
        <v>15</v>
      </c>
      <c r="P13" s="36">
        <f t="shared" si="17"/>
        <v>20</v>
      </c>
      <c r="Q13" s="36">
        <f t="shared" si="7"/>
        <v>5</v>
      </c>
      <c r="R13" s="36">
        <f t="shared" si="18"/>
        <v>15</v>
      </c>
      <c r="S13" s="36">
        <f t="shared" si="20"/>
        <v>35</v>
      </c>
      <c r="T13" s="36">
        <f t="shared" si="19"/>
        <v>45</v>
      </c>
      <c r="U13" s="43"/>
      <c r="V13" s="43"/>
      <c r="W13" s="43"/>
      <c r="X13" s="43"/>
    </row>
    <row r="14" spans="1:24" s="30" customFormat="1">
      <c r="A14" s="25" t="s">
        <v>20</v>
      </c>
      <c r="B14" s="26"/>
      <c r="C14" s="33">
        <f>SUM(C2:C13)</f>
        <v>44</v>
      </c>
      <c r="D14" s="27"/>
      <c r="E14" s="27"/>
      <c r="F14" s="27"/>
      <c r="G14" s="27"/>
      <c r="H14" s="27"/>
      <c r="I14" s="27"/>
      <c r="J14" s="33">
        <f>SUM(J2:J13)</f>
        <v>16.650000000000002</v>
      </c>
      <c r="K14" s="33">
        <f>SUM(K2:K13)</f>
        <v>22.350000000000005</v>
      </c>
      <c r="L14" s="41"/>
      <c r="M14" s="33">
        <f t="shared" ref="M14:T14" si="21">SUM(M2:M13)</f>
        <v>327.5</v>
      </c>
      <c r="N14" s="33">
        <f t="shared" si="21"/>
        <v>451.25</v>
      </c>
      <c r="O14" s="33">
        <f t="shared" si="21"/>
        <v>416.25</v>
      </c>
      <c r="P14" s="33">
        <f t="shared" si="21"/>
        <v>558.75</v>
      </c>
      <c r="Q14" s="33">
        <f t="shared" si="21"/>
        <v>148.75</v>
      </c>
      <c r="R14" s="33">
        <f t="shared" si="21"/>
        <v>320</v>
      </c>
      <c r="S14" s="38">
        <f t="shared" si="21"/>
        <v>743.75</v>
      </c>
      <c r="T14" s="38">
        <f t="shared" si="21"/>
        <v>1010</v>
      </c>
      <c r="U14" s="28">
        <v>350</v>
      </c>
      <c r="V14" s="29">
        <f>U14+S14</f>
        <v>1093.75</v>
      </c>
      <c r="W14" s="29">
        <f>T14+U14</f>
        <v>1360</v>
      </c>
      <c r="X14" s="29">
        <v>1225</v>
      </c>
    </row>
    <row r="15" spans="1:24" ht="25.5">
      <c r="A15" s="1">
        <v>2</v>
      </c>
      <c r="B15" s="44" t="s">
        <v>37</v>
      </c>
      <c r="C15" s="4">
        <v>4</v>
      </c>
      <c r="D15" s="6">
        <v>50</v>
      </c>
      <c r="E15" s="6">
        <v>70</v>
      </c>
      <c r="F15" s="5">
        <v>10</v>
      </c>
      <c r="G15" s="5">
        <v>20</v>
      </c>
      <c r="H15" s="6">
        <v>20</v>
      </c>
      <c r="I15" s="6">
        <v>30</v>
      </c>
      <c r="J15" s="14">
        <f>(C15*F15)/100</f>
        <v>0.4</v>
      </c>
      <c r="K15" s="14">
        <f>C15*G15/100</f>
        <v>0.8</v>
      </c>
      <c r="L15" s="40">
        <f t="shared" ref="L15:L48" si="22">C15*25</f>
        <v>100</v>
      </c>
      <c r="M15" s="36">
        <f t="shared" ref="M15:M21" si="23">C15*25*D15/100</f>
        <v>50</v>
      </c>
      <c r="N15" s="36">
        <f t="shared" ref="N15:N21" si="24">C15*25*E15/100</f>
        <v>70</v>
      </c>
      <c r="O15" s="36">
        <f t="shared" ref="O15:O21" si="25">C15*25*F15/100</f>
        <v>10</v>
      </c>
      <c r="P15" s="36">
        <f t="shared" ref="P15:P21" si="26">C15*25*G15/100</f>
        <v>20</v>
      </c>
      <c r="Q15" s="36">
        <f t="shared" ref="Q15:Q21" si="27">C15*25*H15/100</f>
        <v>20</v>
      </c>
      <c r="R15" s="36">
        <f t="shared" ref="R15:R21" si="28">C15*25*I15/100</f>
        <v>30</v>
      </c>
      <c r="S15" s="36">
        <f t="shared" si="20"/>
        <v>60</v>
      </c>
      <c r="T15" s="36">
        <f t="shared" si="19"/>
        <v>90</v>
      </c>
      <c r="U15" s="43"/>
      <c r="V15" s="43"/>
      <c r="W15" s="43"/>
      <c r="X15" s="43"/>
    </row>
    <row r="16" spans="1:24" ht="25.5">
      <c r="A16" s="1">
        <v>2</v>
      </c>
      <c r="B16" s="44" t="s">
        <v>40</v>
      </c>
      <c r="C16" s="4">
        <v>2</v>
      </c>
      <c r="D16" s="6">
        <v>20</v>
      </c>
      <c r="E16" s="6">
        <v>30</v>
      </c>
      <c r="F16" s="5">
        <v>40</v>
      </c>
      <c r="G16" s="5">
        <v>60</v>
      </c>
      <c r="H16" s="6">
        <v>20</v>
      </c>
      <c r="I16" s="6">
        <v>30</v>
      </c>
      <c r="J16" s="14">
        <f t="shared" ref="J16:J19" si="29">(C16*F16)/100</f>
        <v>0.8</v>
      </c>
      <c r="K16" s="14">
        <f t="shared" ref="K16:K19" si="30">C16*G16/100</f>
        <v>1.2</v>
      </c>
      <c r="L16" s="40">
        <f t="shared" si="22"/>
        <v>50</v>
      </c>
      <c r="M16" s="36">
        <f t="shared" si="23"/>
        <v>10</v>
      </c>
      <c r="N16" s="36">
        <f t="shared" si="24"/>
        <v>15</v>
      </c>
      <c r="O16" s="36">
        <f t="shared" si="25"/>
        <v>20</v>
      </c>
      <c r="P16" s="36">
        <f t="shared" si="26"/>
        <v>30</v>
      </c>
      <c r="Q16" s="36">
        <f t="shared" si="27"/>
        <v>10</v>
      </c>
      <c r="R16" s="36">
        <f t="shared" si="28"/>
        <v>15</v>
      </c>
      <c r="S16" s="36">
        <f t="shared" si="20"/>
        <v>30</v>
      </c>
      <c r="T16" s="36">
        <f t="shared" si="19"/>
        <v>45</v>
      </c>
    </row>
    <row r="17" spans="1:24">
      <c r="A17" s="1">
        <v>2</v>
      </c>
      <c r="B17" s="44" t="s">
        <v>41</v>
      </c>
      <c r="C17" s="4">
        <v>9</v>
      </c>
      <c r="D17" s="6">
        <v>20</v>
      </c>
      <c r="E17" s="6">
        <v>30</v>
      </c>
      <c r="F17" s="5">
        <v>40</v>
      </c>
      <c r="G17" s="5">
        <v>60</v>
      </c>
      <c r="H17" s="6">
        <v>20</v>
      </c>
      <c r="I17" s="6">
        <v>30</v>
      </c>
      <c r="J17" s="14">
        <f t="shared" si="29"/>
        <v>3.6</v>
      </c>
      <c r="K17" s="14">
        <f t="shared" si="30"/>
        <v>5.4</v>
      </c>
      <c r="L17" s="40">
        <f t="shared" si="22"/>
        <v>225</v>
      </c>
      <c r="M17" s="36">
        <f t="shared" si="23"/>
        <v>45</v>
      </c>
      <c r="N17" s="36">
        <f t="shared" si="24"/>
        <v>67.5</v>
      </c>
      <c r="O17" s="36">
        <f t="shared" si="25"/>
        <v>90</v>
      </c>
      <c r="P17" s="36">
        <f t="shared" si="26"/>
        <v>135</v>
      </c>
      <c r="Q17" s="36">
        <f t="shared" si="27"/>
        <v>45</v>
      </c>
      <c r="R17" s="36">
        <f t="shared" si="28"/>
        <v>67.5</v>
      </c>
      <c r="S17" s="36">
        <f t="shared" si="20"/>
        <v>135</v>
      </c>
      <c r="T17" s="36">
        <f t="shared" si="19"/>
        <v>202.5</v>
      </c>
    </row>
    <row r="18" spans="1:24">
      <c r="A18" s="1">
        <v>2</v>
      </c>
      <c r="B18" s="44" t="s">
        <v>42</v>
      </c>
      <c r="C18" s="4">
        <v>6</v>
      </c>
      <c r="D18" s="6">
        <v>20</v>
      </c>
      <c r="E18" s="6">
        <v>30</v>
      </c>
      <c r="F18" s="5">
        <v>40</v>
      </c>
      <c r="G18" s="5">
        <v>60</v>
      </c>
      <c r="H18" s="6">
        <v>20</v>
      </c>
      <c r="I18" s="6">
        <v>30</v>
      </c>
      <c r="J18" s="14">
        <f t="shared" si="29"/>
        <v>2.4</v>
      </c>
      <c r="K18" s="14">
        <f t="shared" si="30"/>
        <v>3.6</v>
      </c>
      <c r="L18" s="40">
        <f t="shared" si="22"/>
        <v>150</v>
      </c>
      <c r="M18" s="36">
        <f t="shared" si="23"/>
        <v>30</v>
      </c>
      <c r="N18" s="36">
        <f t="shared" si="24"/>
        <v>45</v>
      </c>
      <c r="O18" s="36">
        <f t="shared" si="25"/>
        <v>60</v>
      </c>
      <c r="P18" s="36">
        <f t="shared" si="26"/>
        <v>90</v>
      </c>
      <c r="Q18" s="36">
        <f t="shared" si="27"/>
        <v>30</v>
      </c>
      <c r="R18" s="36">
        <f t="shared" si="28"/>
        <v>45</v>
      </c>
      <c r="S18" s="36">
        <f t="shared" si="20"/>
        <v>90</v>
      </c>
      <c r="T18" s="36">
        <f t="shared" si="19"/>
        <v>135</v>
      </c>
    </row>
    <row r="19" spans="1:24">
      <c r="A19" s="1">
        <v>2</v>
      </c>
      <c r="B19" s="44" t="s">
        <v>43</v>
      </c>
      <c r="C19" s="4">
        <v>6</v>
      </c>
      <c r="D19" s="6">
        <v>10</v>
      </c>
      <c r="E19" s="6">
        <v>20</v>
      </c>
      <c r="F19" s="5">
        <v>60</v>
      </c>
      <c r="G19" s="5">
        <v>80</v>
      </c>
      <c r="H19" s="6">
        <v>10</v>
      </c>
      <c r="I19" s="6">
        <v>20</v>
      </c>
      <c r="J19" s="14">
        <f t="shared" si="29"/>
        <v>3.6</v>
      </c>
      <c r="K19" s="14">
        <f t="shared" si="30"/>
        <v>4.8</v>
      </c>
      <c r="L19" s="40">
        <f t="shared" si="22"/>
        <v>150</v>
      </c>
      <c r="M19" s="36">
        <f t="shared" si="23"/>
        <v>15</v>
      </c>
      <c r="N19" s="36">
        <f t="shared" si="24"/>
        <v>30</v>
      </c>
      <c r="O19" s="36">
        <f t="shared" si="25"/>
        <v>90</v>
      </c>
      <c r="P19" s="36">
        <f t="shared" si="26"/>
        <v>120</v>
      </c>
      <c r="Q19" s="36">
        <f t="shared" si="27"/>
        <v>15</v>
      </c>
      <c r="R19" s="36">
        <f t="shared" si="28"/>
        <v>30</v>
      </c>
      <c r="S19" s="36">
        <f t="shared" si="20"/>
        <v>105</v>
      </c>
      <c r="T19" s="36">
        <f t="shared" si="19"/>
        <v>150</v>
      </c>
    </row>
    <row r="20" spans="1:24" ht="25.5">
      <c r="A20" s="1">
        <v>2</v>
      </c>
      <c r="B20" s="44" t="s">
        <v>44</v>
      </c>
      <c r="C20" s="4">
        <v>6</v>
      </c>
      <c r="D20" s="6">
        <v>10</v>
      </c>
      <c r="E20" s="6">
        <v>20</v>
      </c>
      <c r="F20" s="5">
        <v>60</v>
      </c>
      <c r="G20" s="5">
        <v>80</v>
      </c>
      <c r="H20" s="6">
        <v>10</v>
      </c>
      <c r="I20" s="6">
        <v>20</v>
      </c>
      <c r="J20" s="14">
        <f t="shared" ref="J20:J21" si="31">(C20*F20)/100</f>
        <v>3.6</v>
      </c>
      <c r="K20" s="14">
        <f t="shared" ref="K20:K21" si="32">C20*G20/100</f>
        <v>4.8</v>
      </c>
      <c r="L20" s="40">
        <f t="shared" si="22"/>
        <v>150</v>
      </c>
      <c r="M20" s="36">
        <f t="shared" si="23"/>
        <v>15</v>
      </c>
      <c r="N20" s="36">
        <f t="shared" si="24"/>
        <v>30</v>
      </c>
      <c r="O20" s="36">
        <f t="shared" si="25"/>
        <v>90</v>
      </c>
      <c r="P20" s="36">
        <f t="shared" si="26"/>
        <v>120</v>
      </c>
      <c r="Q20" s="36">
        <f t="shared" si="27"/>
        <v>15</v>
      </c>
      <c r="R20" s="36">
        <f t="shared" si="28"/>
        <v>30</v>
      </c>
      <c r="S20" s="36">
        <f t="shared" si="20"/>
        <v>105</v>
      </c>
      <c r="T20" s="36">
        <f t="shared" si="19"/>
        <v>150</v>
      </c>
    </row>
    <row r="21" spans="1:24">
      <c r="A21" s="1">
        <v>2</v>
      </c>
      <c r="B21" s="44" t="s">
        <v>45</v>
      </c>
      <c r="C21" s="4">
        <v>9</v>
      </c>
      <c r="D21" s="6">
        <v>10</v>
      </c>
      <c r="E21" s="6">
        <v>20</v>
      </c>
      <c r="F21" s="5">
        <v>60</v>
      </c>
      <c r="G21" s="5">
        <v>80</v>
      </c>
      <c r="H21" s="6">
        <v>10</v>
      </c>
      <c r="I21" s="6">
        <v>20</v>
      </c>
      <c r="J21" s="14">
        <f t="shared" si="31"/>
        <v>5.4</v>
      </c>
      <c r="K21" s="14">
        <f t="shared" si="32"/>
        <v>7.2</v>
      </c>
      <c r="L21" s="40">
        <f t="shared" si="22"/>
        <v>225</v>
      </c>
      <c r="M21" s="36">
        <f t="shared" si="23"/>
        <v>22.5</v>
      </c>
      <c r="N21" s="36">
        <f t="shared" si="24"/>
        <v>45</v>
      </c>
      <c r="O21" s="36">
        <f t="shared" si="25"/>
        <v>135</v>
      </c>
      <c r="P21" s="36">
        <f t="shared" si="26"/>
        <v>180</v>
      </c>
      <c r="Q21" s="36">
        <f t="shared" si="27"/>
        <v>22.5</v>
      </c>
      <c r="R21" s="36">
        <f t="shared" si="28"/>
        <v>45</v>
      </c>
      <c r="S21" s="36">
        <f t="shared" si="20"/>
        <v>157.5</v>
      </c>
      <c r="T21" s="36">
        <f t="shared" si="19"/>
        <v>225</v>
      </c>
    </row>
    <row r="22" spans="1:24">
      <c r="A22" s="1"/>
      <c r="B22" s="44"/>
      <c r="C22" s="4"/>
      <c r="D22" s="6"/>
      <c r="E22" s="6"/>
      <c r="F22" s="5"/>
      <c r="G22" s="5"/>
      <c r="H22" s="6"/>
      <c r="I22" s="6"/>
      <c r="J22" s="14"/>
      <c r="K22" s="14"/>
      <c r="L22" s="40"/>
      <c r="M22" s="36"/>
      <c r="N22" s="36"/>
      <c r="O22" s="36"/>
      <c r="P22" s="36"/>
      <c r="Q22" s="36"/>
      <c r="R22" s="36"/>
      <c r="S22" s="36"/>
      <c r="T22" s="36"/>
    </row>
    <row r="23" spans="1:24">
      <c r="A23" s="1"/>
      <c r="B23" s="44"/>
      <c r="C23" s="4"/>
      <c r="D23" s="6"/>
      <c r="E23" s="6"/>
      <c r="F23" s="5"/>
      <c r="G23" s="5"/>
      <c r="H23" s="6"/>
      <c r="I23" s="6"/>
      <c r="J23" s="14"/>
      <c r="K23" s="14"/>
      <c r="L23" s="40"/>
      <c r="M23" s="36"/>
      <c r="N23" s="36"/>
      <c r="O23" s="36"/>
      <c r="P23" s="36"/>
      <c r="Q23" s="36"/>
      <c r="R23" s="36"/>
      <c r="S23" s="36"/>
      <c r="T23" s="36"/>
    </row>
    <row r="24" spans="1:24" s="30" customFormat="1">
      <c r="A24" s="31" t="s">
        <v>20</v>
      </c>
      <c r="B24" s="26"/>
      <c r="C24" s="33">
        <f>SUM(C15:C23)</f>
        <v>42</v>
      </c>
      <c r="D24" s="27"/>
      <c r="E24" s="27"/>
      <c r="F24" s="27"/>
      <c r="G24" s="27"/>
      <c r="H24" s="27"/>
      <c r="I24" s="27"/>
      <c r="J24" s="32">
        <f>SUM(J15:J23)</f>
        <v>19.8</v>
      </c>
      <c r="K24" s="32">
        <f>SUM(K15:K23)</f>
        <v>27.8</v>
      </c>
      <c r="L24" s="41"/>
      <c r="M24" s="33">
        <f t="shared" ref="M24:T24" si="33">SUM(M15:M23)</f>
        <v>187.5</v>
      </c>
      <c r="N24" s="33">
        <f t="shared" si="33"/>
        <v>302.5</v>
      </c>
      <c r="O24" s="33">
        <f t="shared" si="33"/>
        <v>495</v>
      </c>
      <c r="P24" s="33">
        <f t="shared" si="33"/>
        <v>695</v>
      </c>
      <c r="Q24" s="33">
        <f t="shared" si="33"/>
        <v>157.5</v>
      </c>
      <c r="R24" s="33">
        <f t="shared" si="33"/>
        <v>262.5</v>
      </c>
      <c r="S24" s="38">
        <f t="shared" si="33"/>
        <v>682.5</v>
      </c>
      <c r="T24" s="38">
        <f t="shared" si="33"/>
        <v>997.5</v>
      </c>
      <c r="U24" s="28">
        <v>280</v>
      </c>
      <c r="V24" s="29">
        <f>S24+U24</f>
        <v>962.5</v>
      </c>
      <c r="W24" s="29">
        <f>T24+U24</f>
        <v>1277.5</v>
      </c>
      <c r="X24" s="29">
        <v>1225</v>
      </c>
    </row>
    <row r="25" spans="1:24" ht="25.5">
      <c r="A25" s="1">
        <v>3</v>
      </c>
      <c r="B25" s="44" t="s">
        <v>38</v>
      </c>
      <c r="C25" s="4">
        <v>4</v>
      </c>
      <c r="D25" s="6">
        <v>50</v>
      </c>
      <c r="E25" s="6">
        <v>70</v>
      </c>
      <c r="F25" s="5">
        <v>10</v>
      </c>
      <c r="G25" s="5">
        <v>20</v>
      </c>
      <c r="H25" s="6">
        <v>20</v>
      </c>
      <c r="I25" s="6">
        <v>30</v>
      </c>
      <c r="J25" s="13">
        <f t="shared" ref="J25:J32" si="34">(C25*F25)/100</f>
        <v>0.4</v>
      </c>
      <c r="K25" s="13">
        <f t="shared" ref="K25:K32" si="35">C25*G25/100</f>
        <v>0.8</v>
      </c>
      <c r="L25" s="40">
        <f t="shared" si="22"/>
        <v>100</v>
      </c>
      <c r="M25" s="36">
        <f t="shared" ref="M25:M32" si="36">C25*25*D25/100</f>
        <v>50</v>
      </c>
      <c r="N25" s="36">
        <f t="shared" si="15"/>
        <v>70</v>
      </c>
      <c r="O25" s="36">
        <f t="shared" si="16"/>
        <v>10</v>
      </c>
      <c r="P25" s="36">
        <f t="shared" si="17"/>
        <v>20</v>
      </c>
      <c r="Q25" s="36">
        <f t="shared" ref="Q25:Q32" si="37">C25*25*H25/100</f>
        <v>20</v>
      </c>
      <c r="R25" s="36">
        <f t="shared" si="18"/>
        <v>30</v>
      </c>
      <c r="S25" s="36">
        <f t="shared" si="20"/>
        <v>60</v>
      </c>
      <c r="T25" s="36">
        <f t="shared" si="19"/>
        <v>90</v>
      </c>
      <c r="U25" s="10"/>
    </row>
    <row r="26" spans="1:24">
      <c r="A26" s="1">
        <v>3</v>
      </c>
      <c r="B26" s="44" t="s">
        <v>39</v>
      </c>
      <c r="C26" s="4">
        <v>4</v>
      </c>
      <c r="D26" s="6">
        <v>5</v>
      </c>
      <c r="E26" s="6">
        <v>10</v>
      </c>
      <c r="F26" s="5">
        <v>10</v>
      </c>
      <c r="G26" s="5">
        <v>15</v>
      </c>
      <c r="H26" s="6">
        <v>75</v>
      </c>
      <c r="I26" s="6">
        <v>85</v>
      </c>
      <c r="J26" s="13">
        <f t="shared" si="34"/>
        <v>0.4</v>
      </c>
      <c r="K26" s="13">
        <f t="shared" si="35"/>
        <v>0.6</v>
      </c>
      <c r="L26" s="40">
        <f t="shared" si="22"/>
        <v>100</v>
      </c>
      <c r="M26" s="36">
        <f t="shared" si="36"/>
        <v>5</v>
      </c>
      <c r="N26" s="36">
        <f t="shared" si="15"/>
        <v>10</v>
      </c>
      <c r="O26" s="36">
        <f t="shared" si="16"/>
        <v>10</v>
      </c>
      <c r="P26" s="36">
        <f t="shared" si="17"/>
        <v>15</v>
      </c>
      <c r="Q26" s="36">
        <f t="shared" si="37"/>
        <v>75</v>
      </c>
      <c r="R26" s="36">
        <f t="shared" si="18"/>
        <v>85</v>
      </c>
      <c r="S26" s="36">
        <f t="shared" si="20"/>
        <v>15</v>
      </c>
      <c r="T26" s="36">
        <f t="shared" si="19"/>
        <v>25</v>
      </c>
      <c r="U26" s="10"/>
    </row>
    <row r="27" spans="1:24">
      <c r="A27" s="1">
        <v>3</v>
      </c>
      <c r="B27" s="44" t="s">
        <v>46</v>
      </c>
      <c r="C27" s="4">
        <v>16</v>
      </c>
      <c r="D27" s="6">
        <v>20</v>
      </c>
      <c r="E27" s="6">
        <v>30</v>
      </c>
      <c r="F27" s="5">
        <v>50</v>
      </c>
      <c r="G27" s="5">
        <v>70</v>
      </c>
      <c r="H27" s="6">
        <v>10</v>
      </c>
      <c r="I27" s="6">
        <v>20</v>
      </c>
      <c r="J27" s="13">
        <f t="shared" si="34"/>
        <v>8</v>
      </c>
      <c r="K27" s="13">
        <f t="shared" si="35"/>
        <v>11.2</v>
      </c>
      <c r="L27" s="40">
        <f t="shared" si="22"/>
        <v>400</v>
      </c>
      <c r="M27" s="36">
        <f t="shared" si="36"/>
        <v>80</v>
      </c>
      <c r="N27" s="36">
        <f t="shared" si="15"/>
        <v>120</v>
      </c>
      <c r="O27" s="36">
        <f t="shared" si="16"/>
        <v>200</v>
      </c>
      <c r="P27" s="36">
        <f t="shared" si="17"/>
        <v>280</v>
      </c>
      <c r="Q27" s="36">
        <f t="shared" si="37"/>
        <v>40</v>
      </c>
      <c r="R27" s="36">
        <f t="shared" si="18"/>
        <v>80</v>
      </c>
      <c r="S27" s="36">
        <f t="shared" si="20"/>
        <v>280</v>
      </c>
      <c r="T27" s="36">
        <f t="shared" si="19"/>
        <v>400</v>
      </c>
      <c r="U27" s="10"/>
    </row>
    <row r="28" spans="1:24" ht="25.5">
      <c r="A28" s="1">
        <v>3</v>
      </c>
      <c r="B28" s="44" t="s">
        <v>47</v>
      </c>
      <c r="C28" s="4">
        <v>8</v>
      </c>
      <c r="D28" s="6">
        <v>20</v>
      </c>
      <c r="E28" s="6">
        <v>30</v>
      </c>
      <c r="F28" s="5">
        <v>50</v>
      </c>
      <c r="G28" s="5">
        <v>70</v>
      </c>
      <c r="H28" s="6">
        <v>10</v>
      </c>
      <c r="I28" s="6">
        <v>20</v>
      </c>
      <c r="J28" s="13">
        <f t="shared" si="34"/>
        <v>4</v>
      </c>
      <c r="K28" s="13">
        <f t="shared" si="35"/>
        <v>5.6</v>
      </c>
      <c r="L28" s="40">
        <f t="shared" si="22"/>
        <v>200</v>
      </c>
      <c r="M28" s="36">
        <f t="shared" si="36"/>
        <v>40</v>
      </c>
      <c r="N28" s="36">
        <f t="shared" si="15"/>
        <v>60</v>
      </c>
      <c r="O28" s="36">
        <f t="shared" si="16"/>
        <v>100</v>
      </c>
      <c r="P28" s="36">
        <f t="shared" si="17"/>
        <v>140</v>
      </c>
      <c r="Q28" s="36">
        <f t="shared" si="37"/>
        <v>20</v>
      </c>
      <c r="R28" s="36">
        <f t="shared" si="18"/>
        <v>40</v>
      </c>
      <c r="S28" s="36">
        <f t="shared" si="20"/>
        <v>140</v>
      </c>
      <c r="T28" s="36">
        <f t="shared" si="19"/>
        <v>200</v>
      </c>
      <c r="U28" s="10"/>
    </row>
    <row r="29" spans="1:24" ht="25.5">
      <c r="A29" s="1">
        <v>3</v>
      </c>
      <c r="B29" s="44" t="s">
        <v>48</v>
      </c>
      <c r="C29" s="4">
        <v>2</v>
      </c>
      <c r="D29" s="6">
        <v>20</v>
      </c>
      <c r="E29" s="6">
        <v>30</v>
      </c>
      <c r="F29" s="5">
        <v>50</v>
      </c>
      <c r="G29" s="5">
        <v>70</v>
      </c>
      <c r="H29" s="6">
        <v>10</v>
      </c>
      <c r="I29" s="6">
        <v>20</v>
      </c>
      <c r="J29" s="13">
        <f t="shared" si="34"/>
        <v>1</v>
      </c>
      <c r="K29" s="13">
        <f t="shared" si="35"/>
        <v>1.4</v>
      </c>
      <c r="L29" s="40">
        <f t="shared" si="22"/>
        <v>50</v>
      </c>
      <c r="M29" s="36">
        <f t="shared" si="36"/>
        <v>10</v>
      </c>
      <c r="N29" s="36">
        <f t="shared" si="15"/>
        <v>15</v>
      </c>
      <c r="O29" s="36">
        <f t="shared" si="16"/>
        <v>25</v>
      </c>
      <c r="P29" s="36">
        <f t="shared" si="17"/>
        <v>35</v>
      </c>
      <c r="Q29" s="36">
        <f t="shared" si="37"/>
        <v>5</v>
      </c>
      <c r="R29" s="36">
        <f t="shared" si="18"/>
        <v>10</v>
      </c>
      <c r="S29" s="36">
        <f t="shared" si="20"/>
        <v>35</v>
      </c>
      <c r="T29" s="36">
        <f t="shared" si="19"/>
        <v>50</v>
      </c>
      <c r="U29" s="10"/>
    </row>
    <row r="30" spans="1:24" ht="38.25">
      <c r="A30" s="1">
        <v>3</v>
      </c>
      <c r="B30" s="44" t="s">
        <v>49</v>
      </c>
      <c r="C30" s="4">
        <v>2</v>
      </c>
      <c r="D30" s="6">
        <v>20</v>
      </c>
      <c r="E30" s="6">
        <v>30</v>
      </c>
      <c r="F30" s="5">
        <v>50</v>
      </c>
      <c r="G30" s="5">
        <v>70</v>
      </c>
      <c r="H30" s="6">
        <v>10</v>
      </c>
      <c r="I30" s="6">
        <v>20</v>
      </c>
      <c r="J30" s="13">
        <f t="shared" si="34"/>
        <v>1</v>
      </c>
      <c r="K30" s="13">
        <f t="shared" si="35"/>
        <v>1.4</v>
      </c>
      <c r="L30" s="40">
        <f t="shared" si="22"/>
        <v>50</v>
      </c>
      <c r="M30" s="36">
        <f t="shared" si="36"/>
        <v>10</v>
      </c>
      <c r="N30" s="36">
        <f t="shared" si="15"/>
        <v>15</v>
      </c>
      <c r="O30" s="36">
        <f t="shared" si="16"/>
        <v>25</v>
      </c>
      <c r="P30" s="36">
        <f t="shared" si="17"/>
        <v>35</v>
      </c>
      <c r="Q30" s="36">
        <f t="shared" si="37"/>
        <v>5</v>
      </c>
      <c r="R30" s="36">
        <f t="shared" si="18"/>
        <v>10</v>
      </c>
      <c r="S30" s="36">
        <f t="shared" si="20"/>
        <v>35</v>
      </c>
      <c r="T30" s="36">
        <f t="shared" si="19"/>
        <v>50</v>
      </c>
      <c r="U30" s="10"/>
    </row>
    <row r="31" spans="1:24">
      <c r="A31" s="1">
        <v>3</v>
      </c>
      <c r="B31" s="44" t="s">
        <v>50</v>
      </c>
      <c r="C31" s="4">
        <v>4</v>
      </c>
      <c r="D31" s="6">
        <v>20</v>
      </c>
      <c r="E31" s="6">
        <v>30</v>
      </c>
      <c r="F31" s="5">
        <v>50</v>
      </c>
      <c r="G31" s="5">
        <v>70</v>
      </c>
      <c r="H31" s="6">
        <v>10</v>
      </c>
      <c r="I31" s="6">
        <v>20</v>
      </c>
      <c r="J31" s="13">
        <f t="shared" si="34"/>
        <v>2</v>
      </c>
      <c r="K31" s="13">
        <f t="shared" si="35"/>
        <v>2.8</v>
      </c>
      <c r="L31" s="40">
        <f t="shared" si="22"/>
        <v>100</v>
      </c>
      <c r="M31" s="36">
        <f t="shared" si="36"/>
        <v>20</v>
      </c>
      <c r="N31" s="36">
        <f t="shared" si="15"/>
        <v>30</v>
      </c>
      <c r="O31" s="36">
        <f t="shared" si="16"/>
        <v>50</v>
      </c>
      <c r="P31" s="36">
        <f t="shared" si="17"/>
        <v>70</v>
      </c>
      <c r="Q31" s="36">
        <f t="shared" si="37"/>
        <v>10</v>
      </c>
      <c r="R31" s="36">
        <f t="shared" si="18"/>
        <v>20</v>
      </c>
      <c r="S31" s="36">
        <f t="shared" si="20"/>
        <v>70</v>
      </c>
      <c r="T31" s="36">
        <f t="shared" si="19"/>
        <v>100</v>
      </c>
      <c r="U31" s="10"/>
    </row>
    <row r="32" spans="1:24">
      <c r="A32" s="1">
        <v>3</v>
      </c>
      <c r="B32" s="44" t="s">
        <v>51</v>
      </c>
      <c r="C32" s="4">
        <v>2</v>
      </c>
      <c r="D32" s="6">
        <v>20</v>
      </c>
      <c r="E32" s="6">
        <v>30</v>
      </c>
      <c r="F32" s="5">
        <v>60</v>
      </c>
      <c r="G32" s="5">
        <v>80</v>
      </c>
      <c r="H32" s="6">
        <v>10</v>
      </c>
      <c r="I32" s="6">
        <v>20</v>
      </c>
      <c r="J32" s="13">
        <f t="shared" si="34"/>
        <v>1.2</v>
      </c>
      <c r="K32" s="13">
        <f t="shared" si="35"/>
        <v>1.6</v>
      </c>
      <c r="L32" s="40">
        <f t="shared" si="22"/>
        <v>50</v>
      </c>
      <c r="M32" s="36">
        <f t="shared" si="36"/>
        <v>10</v>
      </c>
      <c r="N32" s="36">
        <f t="shared" si="15"/>
        <v>15</v>
      </c>
      <c r="O32" s="36">
        <f t="shared" si="16"/>
        <v>30</v>
      </c>
      <c r="P32" s="36">
        <f t="shared" si="17"/>
        <v>40</v>
      </c>
      <c r="Q32" s="36">
        <f t="shared" si="37"/>
        <v>5</v>
      </c>
      <c r="R32" s="36">
        <f t="shared" si="18"/>
        <v>10</v>
      </c>
      <c r="S32" s="36">
        <f t="shared" si="20"/>
        <v>40</v>
      </c>
      <c r="T32" s="36">
        <f t="shared" si="19"/>
        <v>55</v>
      </c>
      <c r="U32" s="10"/>
    </row>
    <row r="33" spans="1:24" s="30" customFormat="1">
      <c r="A33" s="34" t="s">
        <v>20</v>
      </c>
      <c r="B33" s="26"/>
      <c r="C33" s="33">
        <f>SUM(C25:C32)</f>
        <v>42</v>
      </c>
      <c r="D33" s="27"/>
      <c r="E33" s="27"/>
      <c r="F33" s="27"/>
      <c r="G33" s="27"/>
      <c r="H33" s="27"/>
      <c r="I33" s="27"/>
      <c r="J33" s="33">
        <f>SUM(J25:J32)</f>
        <v>18</v>
      </c>
      <c r="K33" s="33">
        <f>SUM(K25:K32)</f>
        <v>25.4</v>
      </c>
      <c r="L33" s="41"/>
      <c r="M33" s="33">
        <f t="shared" ref="M33:T33" si="38">SUM(M25:M30)</f>
        <v>195</v>
      </c>
      <c r="N33" s="33">
        <f t="shared" si="38"/>
        <v>290</v>
      </c>
      <c r="O33" s="33">
        <f t="shared" si="38"/>
        <v>370</v>
      </c>
      <c r="P33" s="33">
        <f t="shared" si="38"/>
        <v>525</v>
      </c>
      <c r="Q33" s="33">
        <f t="shared" si="38"/>
        <v>165</v>
      </c>
      <c r="R33" s="33">
        <f t="shared" si="38"/>
        <v>255</v>
      </c>
      <c r="S33" s="38">
        <f t="shared" si="38"/>
        <v>565</v>
      </c>
      <c r="T33" s="38">
        <f t="shared" si="38"/>
        <v>815</v>
      </c>
      <c r="U33" s="29">
        <v>256</v>
      </c>
      <c r="V33" s="29">
        <f>S33+U33</f>
        <v>821</v>
      </c>
      <c r="W33" s="29">
        <f>T33+U33</f>
        <v>1071</v>
      </c>
      <c r="X33" s="29">
        <v>1120</v>
      </c>
    </row>
    <row r="34" spans="1:24">
      <c r="A34" s="24" t="s">
        <v>6</v>
      </c>
      <c r="B34" s="19"/>
      <c r="C34" s="36"/>
      <c r="D34" s="6"/>
      <c r="E34" s="6"/>
      <c r="F34" s="5"/>
      <c r="G34" s="5"/>
      <c r="H34" s="6"/>
      <c r="I34" s="6"/>
      <c r="J34" s="14"/>
      <c r="K34" s="14"/>
      <c r="L34" s="40"/>
      <c r="M34" s="36"/>
      <c r="N34" s="36"/>
      <c r="O34" s="36"/>
      <c r="P34" s="36"/>
      <c r="Q34" s="36"/>
      <c r="R34" s="36"/>
      <c r="S34" s="39"/>
      <c r="T34" s="39"/>
      <c r="U34" s="18"/>
      <c r="V34" s="18"/>
      <c r="W34" s="18"/>
      <c r="X34" s="18"/>
    </row>
    <row r="35" spans="1:24">
      <c r="A35" s="50">
        <v>2</v>
      </c>
      <c r="B35" s="44" t="s">
        <v>63</v>
      </c>
      <c r="C35" s="4">
        <v>2</v>
      </c>
      <c r="D35" s="6">
        <v>20</v>
      </c>
      <c r="E35" s="6">
        <v>30</v>
      </c>
      <c r="F35" s="5">
        <v>30</v>
      </c>
      <c r="G35" s="5">
        <v>50</v>
      </c>
      <c r="H35" s="6">
        <v>30</v>
      </c>
      <c r="I35" s="6">
        <v>40</v>
      </c>
      <c r="J35" s="14">
        <f t="shared" ref="J35:J48" si="39">(C35*F35)/100</f>
        <v>0.6</v>
      </c>
      <c r="K35" s="14">
        <f>C35*G35/100</f>
        <v>1</v>
      </c>
      <c r="L35" s="40">
        <f t="shared" si="22"/>
        <v>50</v>
      </c>
      <c r="M35" s="36">
        <f t="shared" ref="M35" si="40">C35*25*D35/100</f>
        <v>10</v>
      </c>
      <c r="N35" s="36">
        <f t="shared" ref="N35" si="41">C35*25*E35/100</f>
        <v>15</v>
      </c>
      <c r="O35" s="36">
        <f t="shared" ref="O35" si="42">C35*25*F35/100</f>
        <v>15</v>
      </c>
      <c r="P35" s="36">
        <f t="shared" ref="P35" si="43">C35*25*G35/100</f>
        <v>25</v>
      </c>
      <c r="Q35" s="36">
        <f t="shared" ref="Q35" si="44">C35*25*H35/100</f>
        <v>15</v>
      </c>
      <c r="R35" s="36">
        <f t="shared" ref="R35" si="45">C35*25*I35/100</f>
        <v>20</v>
      </c>
      <c r="S35" s="36">
        <f t="shared" ref="S35:S48" si="46">M35+O35</f>
        <v>25</v>
      </c>
      <c r="T35" s="36">
        <f t="shared" ref="T35:T48" si="47">N35+P35</f>
        <v>40</v>
      </c>
    </row>
    <row r="36" spans="1:24" ht="25.5">
      <c r="A36" s="51"/>
      <c r="B36" s="44" t="s">
        <v>64</v>
      </c>
      <c r="C36" s="4">
        <v>2</v>
      </c>
      <c r="D36" s="6">
        <v>20</v>
      </c>
      <c r="E36" s="6">
        <v>30</v>
      </c>
      <c r="F36" s="5">
        <v>50</v>
      </c>
      <c r="G36" s="5">
        <v>70</v>
      </c>
      <c r="H36" s="6">
        <v>10</v>
      </c>
      <c r="I36" s="6">
        <v>20</v>
      </c>
      <c r="J36" s="14">
        <f t="shared" si="39"/>
        <v>1</v>
      </c>
      <c r="K36" s="14">
        <f t="shared" ref="K36:K48" si="48">C36*G36/100</f>
        <v>1.4</v>
      </c>
      <c r="L36" s="40">
        <f t="shared" si="22"/>
        <v>50</v>
      </c>
      <c r="M36" s="36">
        <f t="shared" ref="M36:M48" si="49">C36*25*D36/100</f>
        <v>10</v>
      </c>
      <c r="N36" s="36">
        <f t="shared" ref="N36:N48" si="50">C36*25*E36/100</f>
        <v>15</v>
      </c>
      <c r="O36" s="36">
        <f t="shared" ref="O36:O47" si="51">C36*25*F36/100</f>
        <v>25</v>
      </c>
      <c r="P36" s="36">
        <f t="shared" ref="P36:P47" si="52">C36*25*G36/100</f>
        <v>35</v>
      </c>
      <c r="Q36" s="36">
        <f t="shared" ref="Q36:Q47" si="53">C36*25*H36/100</f>
        <v>5</v>
      </c>
      <c r="R36" s="36">
        <f t="shared" ref="R36:R47" si="54">C36*25*I36/100</f>
        <v>10</v>
      </c>
      <c r="S36" s="36">
        <f t="shared" si="46"/>
        <v>35</v>
      </c>
      <c r="T36" s="36">
        <f t="shared" si="47"/>
        <v>50</v>
      </c>
    </row>
    <row r="37" spans="1:24" ht="38.25">
      <c r="A37" s="35">
        <v>2</v>
      </c>
      <c r="B37" s="44" t="s">
        <v>65</v>
      </c>
      <c r="C37" s="4">
        <v>2</v>
      </c>
      <c r="D37" s="6">
        <v>40</v>
      </c>
      <c r="E37" s="6">
        <v>50</v>
      </c>
      <c r="F37" s="5">
        <v>20</v>
      </c>
      <c r="G37" s="5">
        <v>30</v>
      </c>
      <c r="H37" s="6">
        <v>20</v>
      </c>
      <c r="I37" s="6">
        <v>40</v>
      </c>
      <c r="J37" s="14">
        <f t="shared" si="39"/>
        <v>0.4</v>
      </c>
      <c r="K37" s="14">
        <f t="shared" si="48"/>
        <v>0.6</v>
      </c>
      <c r="L37" s="40">
        <f t="shared" si="22"/>
        <v>50</v>
      </c>
      <c r="M37" s="36">
        <f t="shared" si="49"/>
        <v>20</v>
      </c>
      <c r="N37" s="36">
        <f t="shared" si="50"/>
        <v>25</v>
      </c>
      <c r="O37" s="36">
        <f t="shared" si="51"/>
        <v>10</v>
      </c>
      <c r="P37" s="36">
        <f t="shared" si="52"/>
        <v>15</v>
      </c>
      <c r="Q37" s="36">
        <f t="shared" si="53"/>
        <v>10</v>
      </c>
      <c r="R37" s="36">
        <f t="shared" si="54"/>
        <v>20</v>
      </c>
      <c r="S37" s="36">
        <f t="shared" si="46"/>
        <v>30</v>
      </c>
      <c r="T37" s="36">
        <f t="shared" si="47"/>
        <v>40</v>
      </c>
    </row>
    <row r="38" spans="1:24" ht="25.5">
      <c r="A38" s="35">
        <v>2</v>
      </c>
      <c r="B38" s="44" t="s">
        <v>66</v>
      </c>
      <c r="C38" s="4">
        <v>1</v>
      </c>
      <c r="D38" s="6">
        <v>30</v>
      </c>
      <c r="E38" s="6">
        <v>45</v>
      </c>
      <c r="F38" s="5">
        <v>30</v>
      </c>
      <c r="G38" s="5">
        <v>45</v>
      </c>
      <c r="H38" s="6">
        <v>20</v>
      </c>
      <c r="I38" s="6">
        <v>30</v>
      </c>
      <c r="J38" s="14">
        <f t="shared" si="39"/>
        <v>0.3</v>
      </c>
      <c r="K38" s="14">
        <f t="shared" si="48"/>
        <v>0.45</v>
      </c>
      <c r="L38" s="40">
        <f t="shared" si="22"/>
        <v>25</v>
      </c>
      <c r="M38" s="36">
        <f t="shared" si="49"/>
        <v>7.5</v>
      </c>
      <c r="N38" s="36">
        <f t="shared" si="50"/>
        <v>11.25</v>
      </c>
      <c r="O38" s="36">
        <f t="shared" si="51"/>
        <v>7.5</v>
      </c>
      <c r="P38" s="36">
        <f t="shared" si="52"/>
        <v>11.25</v>
      </c>
      <c r="Q38" s="36">
        <f t="shared" si="53"/>
        <v>5</v>
      </c>
      <c r="R38" s="36">
        <f t="shared" si="54"/>
        <v>7.5</v>
      </c>
      <c r="S38" s="36">
        <f t="shared" si="46"/>
        <v>15</v>
      </c>
      <c r="T38" s="36">
        <f t="shared" si="47"/>
        <v>22.5</v>
      </c>
    </row>
    <row r="39" spans="1:24">
      <c r="A39" s="35">
        <v>2</v>
      </c>
      <c r="B39" s="44" t="s">
        <v>67</v>
      </c>
      <c r="C39" s="4">
        <v>1</v>
      </c>
      <c r="D39" s="6">
        <v>10</v>
      </c>
      <c r="E39" s="6">
        <v>20</v>
      </c>
      <c r="F39" s="5">
        <v>60</v>
      </c>
      <c r="G39" s="5">
        <v>80</v>
      </c>
      <c r="H39" s="6">
        <v>10</v>
      </c>
      <c r="I39" s="6">
        <v>20</v>
      </c>
      <c r="J39" s="14">
        <f t="shared" si="39"/>
        <v>0.6</v>
      </c>
      <c r="K39" s="14">
        <f t="shared" si="48"/>
        <v>0.8</v>
      </c>
      <c r="L39" s="40">
        <f t="shared" si="22"/>
        <v>25</v>
      </c>
      <c r="M39" s="36">
        <f t="shared" si="49"/>
        <v>2.5</v>
      </c>
      <c r="N39" s="36">
        <f t="shared" si="50"/>
        <v>5</v>
      </c>
      <c r="O39" s="36">
        <f t="shared" si="51"/>
        <v>15</v>
      </c>
      <c r="P39" s="36">
        <f t="shared" si="52"/>
        <v>20</v>
      </c>
      <c r="Q39" s="36">
        <f t="shared" si="53"/>
        <v>2.5</v>
      </c>
      <c r="R39" s="36">
        <f t="shared" si="54"/>
        <v>5</v>
      </c>
      <c r="S39" s="36">
        <f t="shared" si="46"/>
        <v>17.5</v>
      </c>
      <c r="T39" s="36">
        <f t="shared" si="47"/>
        <v>25</v>
      </c>
    </row>
    <row r="40" spans="1:24">
      <c r="A40" s="35">
        <v>2</v>
      </c>
      <c r="B40" s="44" t="s">
        <v>68</v>
      </c>
      <c r="C40" s="4">
        <v>1</v>
      </c>
      <c r="D40" s="6">
        <v>30</v>
      </c>
      <c r="E40" s="6">
        <v>45</v>
      </c>
      <c r="F40" s="5">
        <v>30</v>
      </c>
      <c r="G40" s="5">
        <v>45</v>
      </c>
      <c r="H40" s="6">
        <v>20</v>
      </c>
      <c r="I40" s="6">
        <v>30</v>
      </c>
      <c r="J40" s="14">
        <f t="shared" si="39"/>
        <v>0.3</v>
      </c>
      <c r="K40" s="14">
        <f t="shared" si="48"/>
        <v>0.45</v>
      </c>
      <c r="L40" s="40">
        <f t="shared" si="22"/>
        <v>25</v>
      </c>
      <c r="M40" s="36">
        <f t="shared" si="49"/>
        <v>7.5</v>
      </c>
      <c r="N40" s="36">
        <f t="shared" si="50"/>
        <v>11.25</v>
      </c>
      <c r="O40" s="36">
        <f t="shared" si="51"/>
        <v>7.5</v>
      </c>
      <c r="P40" s="36">
        <f t="shared" si="52"/>
        <v>11.25</v>
      </c>
      <c r="Q40" s="36">
        <f t="shared" si="53"/>
        <v>5</v>
      </c>
      <c r="R40" s="36">
        <f t="shared" si="54"/>
        <v>7.5</v>
      </c>
      <c r="S40" s="36">
        <f t="shared" si="46"/>
        <v>15</v>
      </c>
      <c r="T40" s="36">
        <f t="shared" si="47"/>
        <v>22.5</v>
      </c>
    </row>
    <row r="41" spans="1:24">
      <c r="A41" s="35">
        <v>2</v>
      </c>
      <c r="B41" s="44" t="s">
        <v>69</v>
      </c>
      <c r="C41" s="4">
        <v>1</v>
      </c>
      <c r="D41" s="6">
        <v>40</v>
      </c>
      <c r="E41" s="6">
        <v>50</v>
      </c>
      <c r="F41" s="5">
        <v>30</v>
      </c>
      <c r="G41" s="5">
        <v>40</v>
      </c>
      <c r="H41" s="6">
        <v>10</v>
      </c>
      <c r="I41" s="6">
        <v>20</v>
      </c>
      <c r="J41" s="14">
        <f t="shared" si="39"/>
        <v>0.3</v>
      </c>
      <c r="K41" s="14">
        <f t="shared" si="48"/>
        <v>0.4</v>
      </c>
      <c r="L41" s="40">
        <f t="shared" si="22"/>
        <v>25</v>
      </c>
      <c r="M41" s="36">
        <f t="shared" si="49"/>
        <v>10</v>
      </c>
      <c r="N41" s="36">
        <f t="shared" si="50"/>
        <v>12.5</v>
      </c>
      <c r="O41" s="36">
        <f t="shared" si="51"/>
        <v>7.5</v>
      </c>
      <c r="P41" s="36">
        <f t="shared" si="52"/>
        <v>10</v>
      </c>
      <c r="Q41" s="36">
        <f t="shared" si="53"/>
        <v>2.5</v>
      </c>
      <c r="R41" s="36">
        <f t="shared" si="54"/>
        <v>5</v>
      </c>
      <c r="S41" s="36">
        <f t="shared" si="46"/>
        <v>17.5</v>
      </c>
      <c r="T41" s="36">
        <f t="shared" si="47"/>
        <v>22.5</v>
      </c>
    </row>
    <row r="42" spans="1:24" ht="25.5">
      <c r="A42" s="3">
        <v>3</v>
      </c>
      <c r="B42" s="44" t="s">
        <v>70</v>
      </c>
      <c r="C42" s="4">
        <v>1</v>
      </c>
      <c r="D42" s="6">
        <v>40</v>
      </c>
      <c r="E42" s="6">
        <v>50</v>
      </c>
      <c r="F42" s="5">
        <v>30</v>
      </c>
      <c r="G42" s="5">
        <v>40</v>
      </c>
      <c r="H42" s="6">
        <v>10</v>
      </c>
      <c r="I42" s="6">
        <v>20</v>
      </c>
      <c r="J42" s="14">
        <f t="shared" si="39"/>
        <v>0.3</v>
      </c>
      <c r="K42" s="14">
        <f t="shared" si="48"/>
        <v>0.4</v>
      </c>
      <c r="L42" s="40">
        <f t="shared" si="22"/>
        <v>25</v>
      </c>
      <c r="M42" s="36">
        <f t="shared" si="49"/>
        <v>10</v>
      </c>
      <c r="N42" s="36">
        <f t="shared" si="50"/>
        <v>12.5</v>
      </c>
      <c r="O42" s="36">
        <f t="shared" si="51"/>
        <v>7.5</v>
      </c>
      <c r="P42" s="36">
        <f t="shared" si="52"/>
        <v>10</v>
      </c>
      <c r="Q42" s="36">
        <f t="shared" si="53"/>
        <v>2.5</v>
      </c>
      <c r="R42" s="36">
        <f t="shared" si="54"/>
        <v>5</v>
      </c>
      <c r="S42" s="36">
        <f t="shared" si="46"/>
        <v>17.5</v>
      </c>
      <c r="T42" s="36">
        <f t="shared" si="47"/>
        <v>22.5</v>
      </c>
    </row>
    <row r="43" spans="1:24">
      <c r="A43" s="3"/>
      <c r="B43" s="44" t="s">
        <v>71</v>
      </c>
      <c r="C43" s="4">
        <v>1</v>
      </c>
      <c r="D43" s="6">
        <v>40</v>
      </c>
      <c r="E43" s="6">
        <v>50</v>
      </c>
      <c r="F43" s="5">
        <v>30</v>
      </c>
      <c r="G43" s="5">
        <v>40</v>
      </c>
      <c r="H43" s="6">
        <v>10</v>
      </c>
      <c r="I43" s="6">
        <v>20</v>
      </c>
      <c r="J43" s="14">
        <f t="shared" si="39"/>
        <v>0.3</v>
      </c>
      <c r="K43" s="14">
        <f t="shared" si="48"/>
        <v>0.4</v>
      </c>
      <c r="L43" s="40">
        <f t="shared" si="22"/>
        <v>25</v>
      </c>
      <c r="M43" s="36">
        <f t="shared" si="49"/>
        <v>10</v>
      </c>
      <c r="N43" s="36">
        <f t="shared" si="50"/>
        <v>12.5</v>
      </c>
      <c r="O43" s="36">
        <f t="shared" si="51"/>
        <v>7.5</v>
      </c>
      <c r="P43" s="36">
        <f t="shared" si="52"/>
        <v>10</v>
      </c>
      <c r="Q43" s="36">
        <f t="shared" si="53"/>
        <v>2.5</v>
      </c>
      <c r="R43" s="36">
        <f t="shared" si="54"/>
        <v>5</v>
      </c>
      <c r="S43" s="36">
        <f t="shared" si="46"/>
        <v>17.5</v>
      </c>
      <c r="T43" s="36">
        <f t="shared" si="47"/>
        <v>22.5</v>
      </c>
    </row>
    <row r="44" spans="1:24">
      <c r="A44" s="3"/>
      <c r="B44" s="44" t="s">
        <v>72</v>
      </c>
      <c r="C44" s="4">
        <v>3</v>
      </c>
      <c r="D44" s="6">
        <v>40</v>
      </c>
      <c r="E44" s="6">
        <v>50</v>
      </c>
      <c r="F44" s="5">
        <v>30</v>
      </c>
      <c r="G44" s="5">
        <v>40</v>
      </c>
      <c r="H44" s="6">
        <v>10</v>
      </c>
      <c r="I44" s="6">
        <v>20</v>
      </c>
      <c r="J44" s="14">
        <f t="shared" si="39"/>
        <v>0.9</v>
      </c>
      <c r="K44" s="14">
        <f t="shared" si="48"/>
        <v>1.2</v>
      </c>
      <c r="L44" s="40">
        <f t="shared" si="22"/>
        <v>75</v>
      </c>
      <c r="M44" s="36">
        <f t="shared" si="49"/>
        <v>30</v>
      </c>
      <c r="N44" s="36">
        <f t="shared" si="50"/>
        <v>37.5</v>
      </c>
      <c r="O44" s="36">
        <f t="shared" si="51"/>
        <v>22.5</v>
      </c>
      <c r="P44" s="36">
        <f t="shared" si="52"/>
        <v>30</v>
      </c>
      <c r="Q44" s="36">
        <f t="shared" si="53"/>
        <v>7.5</v>
      </c>
      <c r="R44" s="36">
        <f t="shared" si="54"/>
        <v>15</v>
      </c>
      <c r="S44" s="36">
        <f t="shared" si="46"/>
        <v>52.5</v>
      </c>
      <c r="T44" s="36">
        <f t="shared" si="47"/>
        <v>67.5</v>
      </c>
    </row>
    <row r="45" spans="1:24">
      <c r="A45" s="3"/>
      <c r="B45" s="44" t="s">
        <v>73</v>
      </c>
      <c r="C45" s="4">
        <v>3</v>
      </c>
      <c r="D45" s="6">
        <v>40</v>
      </c>
      <c r="E45" s="6">
        <v>50</v>
      </c>
      <c r="F45" s="5">
        <v>30</v>
      </c>
      <c r="G45" s="5">
        <v>40</v>
      </c>
      <c r="H45" s="6">
        <v>10</v>
      </c>
      <c r="I45" s="6">
        <v>20</v>
      </c>
      <c r="J45" s="14">
        <f t="shared" si="39"/>
        <v>0.9</v>
      </c>
      <c r="K45" s="14">
        <f t="shared" si="48"/>
        <v>1.2</v>
      </c>
      <c r="L45" s="40">
        <f t="shared" si="22"/>
        <v>75</v>
      </c>
      <c r="M45" s="36">
        <f t="shared" si="49"/>
        <v>30</v>
      </c>
      <c r="N45" s="36">
        <f t="shared" si="50"/>
        <v>37.5</v>
      </c>
      <c r="O45" s="36">
        <f t="shared" si="51"/>
        <v>22.5</v>
      </c>
      <c r="P45" s="36">
        <f t="shared" si="52"/>
        <v>30</v>
      </c>
      <c r="Q45" s="36">
        <f t="shared" si="53"/>
        <v>7.5</v>
      </c>
      <c r="R45" s="36">
        <f t="shared" si="54"/>
        <v>15</v>
      </c>
      <c r="S45" s="36">
        <f t="shared" si="46"/>
        <v>52.5</v>
      </c>
      <c r="T45" s="36">
        <f t="shared" si="47"/>
        <v>67.5</v>
      </c>
    </row>
    <row r="46" spans="1:24">
      <c r="A46" s="3"/>
      <c r="B46" s="44" t="s">
        <v>74</v>
      </c>
      <c r="C46" s="4">
        <v>3</v>
      </c>
      <c r="D46" s="6">
        <v>40</v>
      </c>
      <c r="E46" s="6">
        <v>50</v>
      </c>
      <c r="F46" s="5">
        <v>30</v>
      </c>
      <c r="G46" s="5">
        <v>40</v>
      </c>
      <c r="H46" s="6">
        <v>10</v>
      </c>
      <c r="I46" s="6">
        <v>20</v>
      </c>
      <c r="J46" s="14">
        <f t="shared" si="39"/>
        <v>0.9</v>
      </c>
      <c r="K46" s="14">
        <f t="shared" si="48"/>
        <v>1.2</v>
      </c>
      <c r="L46" s="40">
        <f t="shared" si="22"/>
        <v>75</v>
      </c>
      <c r="M46" s="36">
        <f t="shared" si="49"/>
        <v>30</v>
      </c>
      <c r="N46" s="36">
        <f t="shared" si="50"/>
        <v>37.5</v>
      </c>
      <c r="O46" s="36">
        <f t="shared" si="51"/>
        <v>22.5</v>
      </c>
      <c r="P46" s="36">
        <f t="shared" si="52"/>
        <v>30</v>
      </c>
      <c r="Q46" s="36">
        <f t="shared" si="53"/>
        <v>7.5</v>
      </c>
      <c r="R46" s="36">
        <f t="shared" si="54"/>
        <v>15</v>
      </c>
      <c r="S46" s="36">
        <f t="shared" si="46"/>
        <v>52.5</v>
      </c>
      <c r="T46" s="36">
        <f t="shared" si="47"/>
        <v>67.5</v>
      </c>
    </row>
    <row r="47" spans="1:24">
      <c r="A47" s="3"/>
      <c r="B47" s="44" t="s">
        <v>75</v>
      </c>
      <c r="C47" s="4">
        <v>3</v>
      </c>
      <c r="D47" s="6">
        <v>40</v>
      </c>
      <c r="E47" s="6">
        <v>50</v>
      </c>
      <c r="F47" s="5">
        <v>30</v>
      </c>
      <c r="G47" s="5">
        <v>40</v>
      </c>
      <c r="H47" s="6">
        <v>10</v>
      </c>
      <c r="I47" s="6">
        <v>20</v>
      </c>
      <c r="J47" s="14">
        <f t="shared" si="39"/>
        <v>0.9</v>
      </c>
      <c r="K47" s="14">
        <f t="shared" si="48"/>
        <v>1.2</v>
      </c>
      <c r="L47" s="40">
        <f t="shared" si="22"/>
        <v>75</v>
      </c>
      <c r="M47" s="36">
        <f t="shared" si="49"/>
        <v>30</v>
      </c>
      <c r="N47" s="36">
        <f t="shared" si="50"/>
        <v>37.5</v>
      </c>
      <c r="O47" s="36">
        <f t="shared" si="51"/>
        <v>22.5</v>
      </c>
      <c r="P47" s="36">
        <f t="shared" si="52"/>
        <v>30</v>
      </c>
      <c r="Q47" s="36">
        <f t="shared" si="53"/>
        <v>7.5</v>
      </c>
      <c r="R47" s="36">
        <f t="shared" si="54"/>
        <v>15</v>
      </c>
      <c r="S47" s="36">
        <f t="shared" si="46"/>
        <v>52.5</v>
      </c>
      <c r="T47" s="36">
        <f t="shared" si="47"/>
        <v>67.5</v>
      </c>
    </row>
    <row r="48" spans="1:24">
      <c r="A48" s="3"/>
      <c r="B48" s="20"/>
      <c r="C48" s="36"/>
      <c r="D48" s="6"/>
      <c r="E48" s="6"/>
      <c r="F48" s="5"/>
      <c r="G48" s="5"/>
      <c r="H48" s="6"/>
      <c r="I48" s="6"/>
      <c r="J48" s="14">
        <f t="shared" si="39"/>
        <v>0</v>
      </c>
      <c r="K48" s="14">
        <f t="shared" si="48"/>
        <v>0</v>
      </c>
      <c r="L48" s="40">
        <f t="shared" si="22"/>
        <v>0</v>
      </c>
      <c r="M48" s="36">
        <f t="shared" si="49"/>
        <v>0</v>
      </c>
      <c r="N48" s="36">
        <f t="shared" si="50"/>
        <v>0</v>
      </c>
      <c r="O48" s="36">
        <f t="shared" ref="O48" si="55">C48*25*F48/100</f>
        <v>0</v>
      </c>
      <c r="P48" s="36">
        <f t="shared" ref="P48" si="56">C48*25*G48/100</f>
        <v>0</v>
      </c>
      <c r="Q48" s="36">
        <f t="shared" ref="Q48" si="57">C48*25*H48/100</f>
        <v>0</v>
      </c>
      <c r="R48" s="36">
        <f t="shared" ref="R48" si="58">C48*25*I48/100</f>
        <v>0</v>
      </c>
      <c r="S48" s="36">
        <f t="shared" si="46"/>
        <v>0</v>
      </c>
      <c r="T48" s="36">
        <f t="shared" si="47"/>
        <v>0</v>
      </c>
    </row>
    <row r="49" spans="1:20" ht="25.5">
      <c r="A49" s="24" t="s">
        <v>19</v>
      </c>
      <c r="B49" s="19"/>
      <c r="C49" s="36"/>
      <c r="D49" s="6"/>
      <c r="E49" s="6"/>
      <c r="F49" s="5"/>
      <c r="G49" s="5"/>
      <c r="H49" s="6"/>
      <c r="I49" s="6"/>
      <c r="J49" s="14" t="s">
        <v>76</v>
      </c>
      <c r="K49" s="14" t="s">
        <v>77</v>
      </c>
      <c r="L49" s="40"/>
      <c r="M49" s="40"/>
      <c r="N49" s="40"/>
      <c r="O49" s="40"/>
      <c r="P49" s="40"/>
      <c r="Q49" s="40"/>
      <c r="R49" s="40"/>
      <c r="S49" s="40"/>
      <c r="T49" s="40"/>
    </row>
    <row r="50" spans="1:20" s="9" customFormat="1" ht="21.95" customHeight="1">
      <c r="A50" s="47" t="s">
        <v>4</v>
      </c>
      <c r="B50" s="21" t="s">
        <v>5</v>
      </c>
      <c r="C50" s="37">
        <v>138</v>
      </c>
      <c r="D50" s="2"/>
      <c r="E50" s="2"/>
      <c r="F50" s="7"/>
      <c r="G50" s="7"/>
      <c r="H50" s="2"/>
      <c r="I50" s="2"/>
      <c r="J50" s="15"/>
      <c r="K50" s="15"/>
      <c r="L50" s="42"/>
      <c r="M50" s="42"/>
      <c r="N50" s="42"/>
      <c r="O50" s="42"/>
      <c r="P50" s="42"/>
      <c r="Q50" s="42"/>
      <c r="R50" s="42"/>
      <c r="S50" s="42"/>
      <c r="T50" s="42"/>
    </row>
    <row r="51" spans="1:20" s="12" customFormat="1">
      <c r="A51" s="48"/>
      <c r="B51" s="22" t="s">
        <v>3</v>
      </c>
      <c r="C51" s="37"/>
      <c r="D51" s="2"/>
      <c r="E51" s="2"/>
      <c r="F51" s="7"/>
      <c r="G51" s="7"/>
      <c r="H51" s="2"/>
      <c r="I51" s="2"/>
      <c r="J51" s="15" t="s">
        <v>81</v>
      </c>
      <c r="K51" s="15" t="s">
        <v>80</v>
      </c>
      <c r="L51" s="42"/>
      <c r="M51" s="42"/>
      <c r="N51" s="42"/>
      <c r="O51" s="42" t="s">
        <v>82</v>
      </c>
      <c r="P51" s="42" t="s">
        <v>83</v>
      </c>
      <c r="Q51" s="42"/>
      <c r="R51" s="42"/>
      <c r="S51" s="42"/>
      <c r="T51" s="42"/>
    </row>
    <row r="52" spans="1:20" s="12" customFormat="1" ht="22.35" customHeight="1">
      <c r="A52" s="48"/>
      <c r="B52" s="22" t="s">
        <v>7</v>
      </c>
      <c r="C52" s="37">
        <v>42</v>
      </c>
      <c r="D52" s="2"/>
      <c r="E52" s="2"/>
      <c r="F52" s="7"/>
      <c r="G52" s="7"/>
      <c r="H52" s="2"/>
      <c r="I52" s="2"/>
      <c r="J52" s="15"/>
      <c r="K52" s="15"/>
      <c r="L52" s="42"/>
      <c r="M52" s="42"/>
      <c r="N52" s="42"/>
      <c r="O52" s="42"/>
      <c r="P52" s="42"/>
      <c r="Q52" s="42"/>
      <c r="R52" s="42"/>
      <c r="S52" s="42"/>
      <c r="T52" s="42"/>
    </row>
    <row r="53" spans="1:20" s="12" customFormat="1" ht="22.35" customHeight="1">
      <c r="A53" s="49"/>
      <c r="B53" s="22" t="s">
        <v>4</v>
      </c>
      <c r="C53" s="37">
        <v>180</v>
      </c>
      <c r="D53" s="2"/>
      <c r="E53" s="2"/>
      <c r="F53" s="7"/>
      <c r="G53" s="7"/>
      <c r="H53" s="2"/>
      <c r="I53" s="2"/>
      <c r="J53" s="15"/>
      <c r="K53" s="15"/>
      <c r="L53" s="42"/>
      <c r="M53" s="42"/>
      <c r="N53" s="42"/>
      <c r="O53" s="42"/>
      <c r="P53" s="42"/>
      <c r="Q53" s="42"/>
      <c r="R53" s="42"/>
      <c r="S53" s="42"/>
      <c r="T53" s="42"/>
    </row>
    <row r="55" spans="1:20" ht="19.899999999999999" customHeight="1"/>
  </sheetData>
  <mergeCells count="8">
    <mergeCell ref="A50:A53"/>
    <mergeCell ref="O1:P1"/>
    <mergeCell ref="Q1:R1"/>
    <mergeCell ref="D1:E1"/>
    <mergeCell ref="F1:G1"/>
    <mergeCell ref="H1:I1"/>
    <mergeCell ref="M1:N1"/>
    <mergeCell ref="A35:A36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5973-9114-4783-8E79-F96DCD5FFA01}">
  <dimension ref="A1:X53"/>
  <sheetViews>
    <sheetView tabSelected="1" zoomScaleNormal="100" zoomScaleSheetLayoutView="115" workbookViewId="0">
      <pane ySplit="1" topLeftCell="A2" activePane="bottomLeft" state="frozen"/>
      <selection pane="bottomLeft" activeCell="P48" sqref="P48"/>
    </sheetView>
  </sheetViews>
  <sheetFormatPr defaultColWidth="9.28515625" defaultRowHeight="12.75"/>
  <cols>
    <col min="1" max="1" width="11.7109375" style="8" customWidth="1"/>
    <col min="2" max="2" width="33.7109375" style="23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 customWidth="1"/>
    <col min="21" max="21" width="7.42578125" style="11" customWidth="1"/>
    <col min="22" max="16384" width="9.28515625" style="11"/>
  </cols>
  <sheetData>
    <row r="1" spans="1:24" s="9" customFormat="1" ht="51">
      <c r="A1" s="3" t="s">
        <v>8</v>
      </c>
      <c r="B1" s="3" t="s">
        <v>2</v>
      </c>
      <c r="C1" s="1" t="s">
        <v>0</v>
      </c>
      <c r="D1" s="52" t="s">
        <v>9</v>
      </c>
      <c r="E1" s="52"/>
      <c r="F1" s="53" t="s">
        <v>10</v>
      </c>
      <c r="G1" s="54"/>
      <c r="H1" s="52" t="s">
        <v>11</v>
      </c>
      <c r="I1" s="55"/>
      <c r="J1" s="17" t="s">
        <v>21</v>
      </c>
      <c r="K1" s="17" t="s">
        <v>22</v>
      </c>
      <c r="L1" s="3" t="s">
        <v>1</v>
      </c>
      <c r="M1" s="45" t="s">
        <v>12</v>
      </c>
      <c r="N1" s="45"/>
      <c r="O1" s="45" t="s">
        <v>13</v>
      </c>
      <c r="P1" s="46"/>
      <c r="Q1" s="45" t="s">
        <v>14</v>
      </c>
      <c r="R1" s="46"/>
      <c r="S1" s="3" t="s">
        <v>15</v>
      </c>
      <c r="T1" s="3" t="s">
        <v>16</v>
      </c>
      <c r="U1" s="16" t="s">
        <v>17</v>
      </c>
      <c r="V1" s="3" t="s">
        <v>23</v>
      </c>
      <c r="W1" s="3" t="s">
        <v>24</v>
      </c>
      <c r="X1" s="16" t="s">
        <v>18</v>
      </c>
    </row>
    <row r="2" spans="1:24" ht="12.95" customHeight="1">
      <c r="A2" s="3">
        <v>1</v>
      </c>
      <c r="B2" s="44" t="s">
        <v>25</v>
      </c>
      <c r="C2" s="4">
        <v>4</v>
      </c>
      <c r="D2" s="6">
        <v>50</v>
      </c>
      <c r="E2" s="6">
        <v>70</v>
      </c>
      <c r="F2" s="5">
        <v>10</v>
      </c>
      <c r="G2" s="5">
        <v>20</v>
      </c>
      <c r="H2" s="6">
        <v>20</v>
      </c>
      <c r="I2" s="6">
        <v>30</v>
      </c>
      <c r="J2" s="14">
        <f>C2*F2/100</f>
        <v>0.4</v>
      </c>
      <c r="K2" s="14">
        <f>C2*G2/100</f>
        <v>0.8</v>
      </c>
      <c r="L2" s="40">
        <f>C2*25</f>
        <v>100</v>
      </c>
      <c r="M2" s="36">
        <f>C2*25*D2/100</f>
        <v>50</v>
      </c>
      <c r="N2" s="36">
        <f>C2*25*E2/100</f>
        <v>70</v>
      </c>
      <c r="O2" s="36">
        <f>C2*25*F2/100</f>
        <v>10</v>
      </c>
      <c r="P2" s="36">
        <f>C2*25*G2/100</f>
        <v>20</v>
      </c>
      <c r="Q2" s="36">
        <f>C2*25*H2/100</f>
        <v>20</v>
      </c>
      <c r="R2" s="36">
        <f>C2*25*I2/100</f>
        <v>30</v>
      </c>
      <c r="S2" s="36">
        <f>M2+O2</f>
        <v>60</v>
      </c>
      <c r="T2" s="36">
        <f>N2+P2</f>
        <v>90</v>
      </c>
      <c r="U2" s="43"/>
      <c r="V2" s="43"/>
      <c r="W2" s="43"/>
      <c r="X2" s="43"/>
    </row>
    <row r="3" spans="1:24" ht="12.95" customHeight="1">
      <c r="A3" s="3">
        <v>1</v>
      </c>
      <c r="B3" s="44" t="s">
        <v>26</v>
      </c>
      <c r="C3" s="4">
        <v>10</v>
      </c>
      <c r="D3" s="6">
        <v>40</v>
      </c>
      <c r="E3" s="6">
        <v>50</v>
      </c>
      <c r="F3" s="5">
        <v>30</v>
      </c>
      <c r="G3" s="5">
        <v>40</v>
      </c>
      <c r="H3" s="6">
        <v>10</v>
      </c>
      <c r="I3" s="6">
        <v>30</v>
      </c>
      <c r="J3" s="14">
        <f t="shared" ref="J3:J13" si="0">C3*F3/100</f>
        <v>3</v>
      </c>
      <c r="K3" s="14">
        <f t="shared" ref="K3:K13" si="1">C3*G3/100</f>
        <v>4</v>
      </c>
      <c r="L3" s="40">
        <f t="shared" ref="L3:L13" si="2">C3*25</f>
        <v>250</v>
      </c>
      <c r="M3" s="36">
        <f t="shared" ref="M3:M13" si="3">C3*25*D3/100</f>
        <v>100</v>
      </c>
      <c r="N3" s="36">
        <f t="shared" ref="N3:N31" si="4">C3*25*E3/100</f>
        <v>125</v>
      </c>
      <c r="O3" s="36">
        <f t="shared" ref="O3:O31" si="5">C3*25*F3/100</f>
        <v>75</v>
      </c>
      <c r="P3" s="36">
        <f t="shared" ref="P3:P31" si="6">C3*25*G3/100</f>
        <v>100</v>
      </c>
      <c r="Q3" s="36">
        <f t="shared" ref="Q3:Q13" si="7">C3*25*H3/100</f>
        <v>25</v>
      </c>
      <c r="R3" s="36">
        <f t="shared" ref="R3:R31" si="8">C3*25*I3/100</f>
        <v>75</v>
      </c>
      <c r="S3" s="36">
        <f t="shared" ref="S3:T18" si="9">M3+O3</f>
        <v>175</v>
      </c>
      <c r="T3" s="36">
        <f t="shared" si="9"/>
        <v>225</v>
      </c>
      <c r="U3" s="43"/>
      <c r="V3" s="43"/>
      <c r="W3" s="43"/>
      <c r="X3" s="43"/>
    </row>
    <row r="4" spans="1:24" ht="12.95" customHeight="1">
      <c r="A4" s="3">
        <v>1</v>
      </c>
      <c r="B4" s="44" t="s">
        <v>27</v>
      </c>
      <c r="C4" s="4">
        <v>3</v>
      </c>
      <c r="D4" s="6">
        <v>20</v>
      </c>
      <c r="E4" s="6">
        <v>30</v>
      </c>
      <c r="F4" s="5">
        <v>50</v>
      </c>
      <c r="G4" s="5">
        <v>70</v>
      </c>
      <c r="H4" s="6">
        <v>10</v>
      </c>
      <c r="I4" s="6">
        <v>20</v>
      </c>
      <c r="J4" s="14">
        <f t="shared" si="0"/>
        <v>1.5</v>
      </c>
      <c r="K4" s="14">
        <f t="shared" si="1"/>
        <v>2.1</v>
      </c>
      <c r="L4" s="40">
        <f t="shared" si="2"/>
        <v>75</v>
      </c>
      <c r="M4" s="36">
        <f t="shared" si="3"/>
        <v>15</v>
      </c>
      <c r="N4" s="36">
        <f t="shared" si="4"/>
        <v>22.5</v>
      </c>
      <c r="O4" s="36">
        <f t="shared" si="5"/>
        <v>37.5</v>
      </c>
      <c r="P4" s="36">
        <f t="shared" si="6"/>
        <v>52.5</v>
      </c>
      <c r="Q4" s="36">
        <f t="shared" si="7"/>
        <v>7.5</v>
      </c>
      <c r="R4" s="36">
        <f t="shared" si="8"/>
        <v>15</v>
      </c>
      <c r="S4" s="36">
        <f t="shared" si="9"/>
        <v>52.5</v>
      </c>
      <c r="T4" s="36">
        <f t="shared" si="9"/>
        <v>75</v>
      </c>
      <c r="U4" s="43"/>
      <c r="V4" s="43"/>
      <c r="W4" s="43"/>
      <c r="X4" s="43"/>
    </row>
    <row r="5" spans="1:24" ht="12.4" customHeight="1">
      <c r="A5" s="3">
        <v>1</v>
      </c>
      <c r="B5" s="44" t="s">
        <v>28</v>
      </c>
      <c r="C5" s="4">
        <v>5</v>
      </c>
      <c r="D5" s="6">
        <v>10</v>
      </c>
      <c r="E5" s="6">
        <v>20</v>
      </c>
      <c r="F5" s="5">
        <v>70</v>
      </c>
      <c r="G5" s="5">
        <v>80</v>
      </c>
      <c r="H5" s="6">
        <v>10</v>
      </c>
      <c r="I5" s="6">
        <v>20</v>
      </c>
      <c r="J5" s="14">
        <f t="shared" si="0"/>
        <v>3.5</v>
      </c>
      <c r="K5" s="14">
        <f t="shared" si="1"/>
        <v>4</v>
      </c>
      <c r="L5" s="40">
        <f t="shared" si="2"/>
        <v>125</v>
      </c>
      <c r="M5" s="36">
        <f t="shared" si="3"/>
        <v>12.5</v>
      </c>
      <c r="N5" s="36">
        <f t="shared" si="4"/>
        <v>25</v>
      </c>
      <c r="O5" s="36">
        <f t="shared" si="5"/>
        <v>87.5</v>
      </c>
      <c r="P5" s="36">
        <f t="shared" si="6"/>
        <v>100</v>
      </c>
      <c r="Q5" s="36">
        <f t="shared" si="7"/>
        <v>12.5</v>
      </c>
      <c r="R5" s="36">
        <f t="shared" si="8"/>
        <v>25</v>
      </c>
      <c r="S5" s="36">
        <f t="shared" si="9"/>
        <v>100</v>
      </c>
      <c r="T5" s="36">
        <f t="shared" si="9"/>
        <v>125</v>
      </c>
      <c r="U5" s="43"/>
      <c r="V5" s="43"/>
      <c r="W5" s="43"/>
      <c r="X5" s="43"/>
    </row>
    <row r="6" spans="1:24" ht="12.95" customHeight="1">
      <c r="A6" s="3">
        <v>1</v>
      </c>
      <c r="B6" s="44" t="s">
        <v>29</v>
      </c>
      <c r="C6" s="4">
        <v>2</v>
      </c>
      <c r="D6" s="6">
        <v>20</v>
      </c>
      <c r="E6" s="6">
        <v>30</v>
      </c>
      <c r="F6" s="5">
        <v>50</v>
      </c>
      <c r="G6" s="5">
        <v>70</v>
      </c>
      <c r="H6" s="6">
        <v>10</v>
      </c>
      <c r="I6" s="6">
        <v>20</v>
      </c>
      <c r="J6" s="14">
        <f t="shared" si="0"/>
        <v>1</v>
      </c>
      <c r="K6" s="14">
        <f t="shared" si="1"/>
        <v>1.4</v>
      </c>
      <c r="L6" s="40">
        <f t="shared" si="2"/>
        <v>50</v>
      </c>
      <c r="M6" s="36">
        <f t="shared" si="3"/>
        <v>10</v>
      </c>
      <c r="N6" s="36">
        <f t="shared" si="4"/>
        <v>15</v>
      </c>
      <c r="O6" s="36">
        <f t="shared" si="5"/>
        <v>25</v>
      </c>
      <c r="P6" s="36">
        <f t="shared" si="6"/>
        <v>35</v>
      </c>
      <c r="Q6" s="36">
        <f t="shared" si="7"/>
        <v>5</v>
      </c>
      <c r="R6" s="36">
        <f t="shared" si="8"/>
        <v>10</v>
      </c>
      <c r="S6" s="36">
        <f t="shared" si="9"/>
        <v>35</v>
      </c>
      <c r="T6" s="36">
        <f t="shared" si="9"/>
        <v>50</v>
      </c>
      <c r="U6" s="43"/>
      <c r="V6" s="43"/>
      <c r="W6" s="43"/>
      <c r="X6" s="43"/>
    </row>
    <row r="7" spans="1:24" ht="25.5">
      <c r="A7" s="3">
        <v>1</v>
      </c>
      <c r="B7" s="44" t="s">
        <v>30</v>
      </c>
      <c r="C7" s="4">
        <v>4</v>
      </c>
      <c r="D7" s="6">
        <v>20</v>
      </c>
      <c r="E7" s="6">
        <v>30</v>
      </c>
      <c r="F7" s="5">
        <v>30</v>
      </c>
      <c r="G7" s="5">
        <v>50</v>
      </c>
      <c r="H7" s="6">
        <v>30</v>
      </c>
      <c r="I7" s="6">
        <v>50</v>
      </c>
      <c r="J7" s="14">
        <f t="shared" si="0"/>
        <v>1.2</v>
      </c>
      <c r="K7" s="14">
        <f t="shared" si="1"/>
        <v>2</v>
      </c>
      <c r="L7" s="40">
        <f t="shared" si="2"/>
        <v>100</v>
      </c>
      <c r="M7" s="36">
        <f t="shared" si="3"/>
        <v>20</v>
      </c>
      <c r="N7" s="36">
        <f t="shared" si="4"/>
        <v>30</v>
      </c>
      <c r="O7" s="36">
        <f t="shared" si="5"/>
        <v>30</v>
      </c>
      <c r="P7" s="36">
        <f t="shared" si="6"/>
        <v>50</v>
      </c>
      <c r="Q7" s="36">
        <f t="shared" si="7"/>
        <v>30</v>
      </c>
      <c r="R7" s="36">
        <f t="shared" si="8"/>
        <v>50</v>
      </c>
      <c r="S7" s="36">
        <f t="shared" si="9"/>
        <v>50</v>
      </c>
      <c r="T7" s="36">
        <f t="shared" si="9"/>
        <v>80</v>
      </c>
      <c r="U7" s="43"/>
      <c r="V7" s="43"/>
      <c r="W7" s="43"/>
      <c r="X7" s="43"/>
    </row>
    <row r="8" spans="1:24">
      <c r="A8" s="3">
        <v>1</v>
      </c>
      <c r="B8" s="44" t="s">
        <v>31</v>
      </c>
      <c r="C8" s="4">
        <v>3</v>
      </c>
      <c r="D8" s="6">
        <v>20</v>
      </c>
      <c r="E8" s="6">
        <v>30</v>
      </c>
      <c r="F8" s="5">
        <v>50</v>
      </c>
      <c r="G8" s="5">
        <v>60</v>
      </c>
      <c r="H8" s="6">
        <v>10</v>
      </c>
      <c r="I8" s="6">
        <v>30</v>
      </c>
      <c r="J8" s="14">
        <f t="shared" si="0"/>
        <v>1.5</v>
      </c>
      <c r="K8" s="14">
        <f t="shared" si="1"/>
        <v>1.8</v>
      </c>
      <c r="L8" s="40">
        <f t="shared" si="2"/>
        <v>75</v>
      </c>
      <c r="M8" s="36">
        <f t="shared" si="3"/>
        <v>15</v>
      </c>
      <c r="N8" s="36">
        <f t="shared" si="4"/>
        <v>22.5</v>
      </c>
      <c r="O8" s="36">
        <f t="shared" si="5"/>
        <v>37.5</v>
      </c>
      <c r="P8" s="36">
        <f t="shared" si="6"/>
        <v>45</v>
      </c>
      <c r="Q8" s="36">
        <f t="shared" si="7"/>
        <v>7.5</v>
      </c>
      <c r="R8" s="36">
        <f t="shared" si="8"/>
        <v>22.5</v>
      </c>
      <c r="S8" s="36">
        <f t="shared" si="9"/>
        <v>52.5</v>
      </c>
      <c r="T8" s="36">
        <f t="shared" si="9"/>
        <v>67.5</v>
      </c>
      <c r="U8" s="43"/>
      <c r="V8" s="43"/>
      <c r="W8" s="43"/>
      <c r="X8" s="43"/>
    </row>
    <row r="9" spans="1:24">
      <c r="A9" s="3">
        <v>1</v>
      </c>
      <c r="B9" s="44" t="s">
        <v>32</v>
      </c>
      <c r="C9" s="4">
        <v>3</v>
      </c>
      <c r="D9" s="6">
        <v>20</v>
      </c>
      <c r="E9" s="6">
        <v>30</v>
      </c>
      <c r="F9" s="5">
        <v>50</v>
      </c>
      <c r="G9" s="5">
        <v>60</v>
      </c>
      <c r="H9" s="6">
        <v>10</v>
      </c>
      <c r="I9" s="6">
        <v>30</v>
      </c>
      <c r="J9" s="14">
        <f t="shared" si="0"/>
        <v>1.5</v>
      </c>
      <c r="K9" s="14">
        <f t="shared" si="1"/>
        <v>1.8</v>
      </c>
      <c r="L9" s="40">
        <f t="shared" si="2"/>
        <v>75</v>
      </c>
      <c r="M9" s="36">
        <f t="shared" si="3"/>
        <v>15</v>
      </c>
      <c r="N9" s="36">
        <f t="shared" si="4"/>
        <v>22.5</v>
      </c>
      <c r="O9" s="36">
        <f t="shared" si="5"/>
        <v>37.5</v>
      </c>
      <c r="P9" s="36">
        <f t="shared" si="6"/>
        <v>45</v>
      </c>
      <c r="Q9" s="36">
        <f t="shared" si="7"/>
        <v>7.5</v>
      </c>
      <c r="R9" s="36">
        <f t="shared" si="8"/>
        <v>22.5</v>
      </c>
      <c r="S9" s="36">
        <f t="shared" si="9"/>
        <v>52.5</v>
      </c>
      <c r="T9" s="36">
        <f t="shared" si="9"/>
        <v>67.5</v>
      </c>
      <c r="U9" s="43"/>
      <c r="V9" s="43"/>
      <c r="W9" s="43"/>
      <c r="X9" s="43"/>
    </row>
    <row r="10" spans="1:24">
      <c r="A10" s="3">
        <v>1</v>
      </c>
      <c r="B10" s="44" t="s">
        <v>33</v>
      </c>
      <c r="C10" s="4">
        <v>3</v>
      </c>
      <c r="D10" s="6">
        <v>20</v>
      </c>
      <c r="E10" s="6">
        <v>30</v>
      </c>
      <c r="F10" s="5">
        <v>50</v>
      </c>
      <c r="G10" s="5">
        <v>60</v>
      </c>
      <c r="H10" s="6">
        <v>10</v>
      </c>
      <c r="I10" s="6">
        <v>30</v>
      </c>
      <c r="J10" s="14">
        <f t="shared" si="0"/>
        <v>1.5</v>
      </c>
      <c r="K10" s="14">
        <f t="shared" si="1"/>
        <v>1.8</v>
      </c>
      <c r="L10" s="40">
        <f t="shared" si="2"/>
        <v>75</v>
      </c>
      <c r="M10" s="36">
        <f t="shared" si="3"/>
        <v>15</v>
      </c>
      <c r="N10" s="36">
        <f t="shared" si="4"/>
        <v>22.5</v>
      </c>
      <c r="O10" s="36">
        <f t="shared" si="5"/>
        <v>37.5</v>
      </c>
      <c r="P10" s="36">
        <f t="shared" si="6"/>
        <v>45</v>
      </c>
      <c r="Q10" s="36">
        <f t="shared" si="7"/>
        <v>7.5</v>
      </c>
      <c r="R10" s="36">
        <f t="shared" si="8"/>
        <v>22.5</v>
      </c>
      <c r="S10" s="36">
        <f t="shared" si="9"/>
        <v>52.5</v>
      </c>
      <c r="T10" s="36">
        <f t="shared" si="9"/>
        <v>67.5</v>
      </c>
      <c r="U10" s="43"/>
      <c r="V10" s="43"/>
      <c r="W10" s="43"/>
      <c r="X10" s="43"/>
    </row>
    <row r="11" spans="1:24">
      <c r="A11" s="3">
        <v>1</v>
      </c>
      <c r="B11" s="44" t="s">
        <v>34</v>
      </c>
      <c r="C11" s="4">
        <v>1</v>
      </c>
      <c r="D11" s="6">
        <v>60</v>
      </c>
      <c r="E11" s="6">
        <v>85</v>
      </c>
      <c r="F11" s="5">
        <v>15</v>
      </c>
      <c r="G11" s="5">
        <v>25</v>
      </c>
      <c r="H11" s="6">
        <v>5</v>
      </c>
      <c r="I11" s="6">
        <v>10</v>
      </c>
      <c r="J11" s="14">
        <f t="shared" si="0"/>
        <v>0.15</v>
      </c>
      <c r="K11" s="14">
        <f t="shared" si="1"/>
        <v>0.25</v>
      </c>
      <c r="L11" s="40">
        <f t="shared" si="2"/>
        <v>25</v>
      </c>
      <c r="M11" s="36">
        <f t="shared" si="3"/>
        <v>15</v>
      </c>
      <c r="N11" s="36">
        <f t="shared" si="4"/>
        <v>21.25</v>
      </c>
      <c r="O11" s="36">
        <f t="shared" si="5"/>
        <v>3.75</v>
      </c>
      <c r="P11" s="36">
        <f t="shared" si="6"/>
        <v>6.25</v>
      </c>
      <c r="Q11" s="36">
        <f t="shared" si="7"/>
        <v>1.25</v>
      </c>
      <c r="R11" s="36">
        <f t="shared" si="8"/>
        <v>2.5</v>
      </c>
      <c r="S11" s="36">
        <f t="shared" si="9"/>
        <v>18.75</v>
      </c>
      <c r="T11" s="36">
        <f t="shared" si="9"/>
        <v>27.5</v>
      </c>
      <c r="U11" s="43"/>
      <c r="V11" s="43"/>
      <c r="W11" s="43"/>
      <c r="X11" s="43"/>
    </row>
    <row r="12" spans="1:24">
      <c r="A12" s="3">
        <v>1</v>
      </c>
      <c r="B12" s="44" t="s">
        <v>35</v>
      </c>
      <c r="C12" s="4">
        <v>4</v>
      </c>
      <c r="D12" s="6">
        <v>40</v>
      </c>
      <c r="E12" s="6">
        <v>50</v>
      </c>
      <c r="F12" s="5">
        <v>20</v>
      </c>
      <c r="G12" s="5">
        <v>40</v>
      </c>
      <c r="H12" s="6">
        <v>20</v>
      </c>
      <c r="I12" s="6">
        <v>30</v>
      </c>
      <c r="J12" s="14">
        <f t="shared" si="0"/>
        <v>0.8</v>
      </c>
      <c r="K12" s="14">
        <f t="shared" si="1"/>
        <v>1.6</v>
      </c>
      <c r="L12" s="40">
        <f t="shared" si="2"/>
        <v>100</v>
      </c>
      <c r="M12" s="36">
        <f t="shared" si="3"/>
        <v>40</v>
      </c>
      <c r="N12" s="36">
        <f t="shared" si="4"/>
        <v>50</v>
      </c>
      <c r="O12" s="36">
        <f t="shared" si="5"/>
        <v>20</v>
      </c>
      <c r="P12" s="36">
        <f t="shared" si="6"/>
        <v>40</v>
      </c>
      <c r="Q12" s="36">
        <f t="shared" si="7"/>
        <v>20</v>
      </c>
      <c r="R12" s="36">
        <f t="shared" si="8"/>
        <v>30</v>
      </c>
      <c r="S12" s="36">
        <f t="shared" si="9"/>
        <v>60</v>
      </c>
      <c r="T12" s="36">
        <f t="shared" si="9"/>
        <v>90</v>
      </c>
      <c r="U12" s="43"/>
      <c r="V12" s="43"/>
      <c r="W12" s="43"/>
      <c r="X12" s="43"/>
    </row>
    <row r="13" spans="1:24">
      <c r="A13" s="3">
        <v>1</v>
      </c>
      <c r="B13" s="44" t="s">
        <v>36</v>
      </c>
      <c r="C13" s="4">
        <v>2</v>
      </c>
      <c r="D13" s="6">
        <v>40</v>
      </c>
      <c r="E13" s="6">
        <v>50</v>
      </c>
      <c r="F13" s="5">
        <v>30</v>
      </c>
      <c r="G13" s="5">
        <v>40</v>
      </c>
      <c r="H13" s="6">
        <v>10</v>
      </c>
      <c r="I13" s="6">
        <v>30</v>
      </c>
      <c r="J13" s="14">
        <f t="shared" si="0"/>
        <v>0.6</v>
      </c>
      <c r="K13" s="14">
        <f t="shared" si="1"/>
        <v>0.8</v>
      </c>
      <c r="L13" s="40">
        <f t="shared" si="2"/>
        <v>50</v>
      </c>
      <c r="M13" s="36">
        <f t="shared" si="3"/>
        <v>20</v>
      </c>
      <c r="N13" s="36">
        <f t="shared" si="4"/>
        <v>25</v>
      </c>
      <c r="O13" s="36">
        <f t="shared" si="5"/>
        <v>15</v>
      </c>
      <c r="P13" s="36">
        <f t="shared" si="6"/>
        <v>20</v>
      </c>
      <c r="Q13" s="36">
        <f t="shared" si="7"/>
        <v>5</v>
      </c>
      <c r="R13" s="36">
        <f t="shared" si="8"/>
        <v>15</v>
      </c>
      <c r="S13" s="36">
        <f t="shared" si="9"/>
        <v>35</v>
      </c>
      <c r="T13" s="36">
        <f t="shared" si="9"/>
        <v>45</v>
      </c>
      <c r="U13" s="43"/>
      <c r="V13" s="43"/>
      <c r="W13" s="43"/>
      <c r="X13" s="43"/>
    </row>
    <row r="14" spans="1:24" s="30" customFormat="1">
      <c r="A14" s="25" t="s">
        <v>20</v>
      </c>
      <c r="B14" s="26"/>
      <c r="C14" s="33">
        <f>SUM(C2:C13)</f>
        <v>44</v>
      </c>
      <c r="D14" s="27"/>
      <c r="E14" s="27"/>
      <c r="F14" s="27"/>
      <c r="G14" s="27"/>
      <c r="H14" s="27"/>
      <c r="I14" s="27"/>
      <c r="J14" s="33">
        <f>SUM(J2:J13)</f>
        <v>16.650000000000002</v>
      </c>
      <c r="K14" s="33">
        <f>SUM(K2:K13)</f>
        <v>22.350000000000005</v>
      </c>
      <c r="L14" s="41"/>
      <c r="M14" s="33">
        <f t="shared" ref="M14:T14" si="10">SUM(M2:M13)</f>
        <v>327.5</v>
      </c>
      <c r="N14" s="33">
        <f t="shared" si="10"/>
        <v>451.25</v>
      </c>
      <c r="O14" s="33">
        <f t="shared" si="10"/>
        <v>416.25</v>
      </c>
      <c r="P14" s="33">
        <f t="shared" si="10"/>
        <v>558.75</v>
      </c>
      <c r="Q14" s="33">
        <f t="shared" si="10"/>
        <v>148.75</v>
      </c>
      <c r="R14" s="33">
        <f t="shared" si="10"/>
        <v>320</v>
      </c>
      <c r="S14" s="38">
        <f t="shared" si="10"/>
        <v>743.75</v>
      </c>
      <c r="T14" s="38">
        <f t="shared" si="10"/>
        <v>1010</v>
      </c>
      <c r="U14" s="28">
        <v>350</v>
      </c>
      <c r="V14" s="29">
        <f>U14+S14</f>
        <v>1093.75</v>
      </c>
      <c r="W14" s="29">
        <f>T14+U14</f>
        <v>1360</v>
      </c>
      <c r="X14" s="29">
        <v>1225</v>
      </c>
    </row>
    <row r="15" spans="1:24" ht="25.5">
      <c r="A15" s="1">
        <v>2</v>
      </c>
      <c r="B15" s="44" t="s">
        <v>37</v>
      </c>
      <c r="C15" s="4">
        <v>4</v>
      </c>
      <c r="D15" s="6">
        <v>50</v>
      </c>
      <c r="E15" s="6">
        <v>70</v>
      </c>
      <c r="F15" s="5">
        <v>10</v>
      </c>
      <c r="G15" s="5">
        <v>20</v>
      </c>
      <c r="H15" s="6">
        <v>20</v>
      </c>
      <c r="I15" s="6">
        <v>30</v>
      </c>
      <c r="J15" s="14">
        <f>(C15*F15)/100</f>
        <v>0.4</v>
      </c>
      <c r="K15" s="14">
        <f>C15*G15/100</f>
        <v>0.8</v>
      </c>
      <c r="L15" s="40">
        <f t="shared" ref="L15:L46" si="11">C15*25</f>
        <v>100</v>
      </c>
      <c r="M15" s="36">
        <f t="shared" ref="M15:M22" si="12">C15*25*D15/100</f>
        <v>50</v>
      </c>
      <c r="N15" s="36">
        <f t="shared" ref="N15:N22" si="13">C15*25*E15/100</f>
        <v>70</v>
      </c>
      <c r="O15" s="36">
        <f t="shared" ref="O15:O22" si="14">C15*25*F15/100</f>
        <v>10</v>
      </c>
      <c r="P15" s="36">
        <f t="shared" ref="P15:P22" si="15">C15*25*G15/100</f>
        <v>20</v>
      </c>
      <c r="Q15" s="36">
        <f t="shared" ref="Q15:Q22" si="16">C15*25*H15/100</f>
        <v>20</v>
      </c>
      <c r="R15" s="36">
        <f t="shared" ref="R15:R22" si="17">C15*25*I15/100</f>
        <v>30</v>
      </c>
      <c r="S15" s="36">
        <f t="shared" si="9"/>
        <v>60</v>
      </c>
      <c r="T15" s="36">
        <f t="shared" si="9"/>
        <v>90</v>
      </c>
      <c r="U15" s="43"/>
      <c r="V15" s="43"/>
      <c r="W15" s="43"/>
      <c r="X15" s="43"/>
    </row>
    <row r="16" spans="1:24">
      <c r="A16" s="1">
        <v>2</v>
      </c>
      <c r="B16" s="44" t="s">
        <v>52</v>
      </c>
      <c r="C16" s="4">
        <v>3</v>
      </c>
      <c r="D16" s="6">
        <v>70</v>
      </c>
      <c r="E16" s="6">
        <v>80</v>
      </c>
      <c r="F16" s="5">
        <v>10</v>
      </c>
      <c r="G16" s="5">
        <v>20</v>
      </c>
      <c r="H16" s="6">
        <v>10</v>
      </c>
      <c r="I16" s="6">
        <v>20</v>
      </c>
      <c r="J16" s="14">
        <f t="shared" ref="J16:J22" si="18">(C16*F16)/100</f>
        <v>0.3</v>
      </c>
      <c r="K16" s="14">
        <f t="shared" ref="K16:K22" si="19">C16*G16/100</f>
        <v>0.6</v>
      </c>
      <c r="L16" s="40">
        <f t="shared" si="11"/>
        <v>75</v>
      </c>
      <c r="M16" s="36">
        <f t="shared" si="12"/>
        <v>52.5</v>
      </c>
      <c r="N16" s="36">
        <f t="shared" si="13"/>
        <v>60</v>
      </c>
      <c r="O16" s="36">
        <f t="shared" si="14"/>
        <v>7.5</v>
      </c>
      <c r="P16" s="36">
        <f t="shared" si="15"/>
        <v>15</v>
      </c>
      <c r="Q16" s="36">
        <f t="shared" si="16"/>
        <v>7.5</v>
      </c>
      <c r="R16" s="36">
        <f t="shared" si="17"/>
        <v>15</v>
      </c>
      <c r="S16" s="36">
        <f t="shared" si="9"/>
        <v>60</v>
      </c>
      <c r="T16" s="36">
        <f t="shared" si="9"/>
        <v>75</v>
      </c>
    </row>
    <row r="17" spans="1:24">
      <c r="A17" s="1">
        <v>2</v>
      </c>
      <c r="B17" s="44" t="s">
        <v>50</v>
      </c>
      <c r="C17" s="4">
        <v>4</v>
      </c>
      <c r="D17" s="6">
        <v>70</v>
      </c>
      <c r="E17" s="6">
        <v>80</v>
      </c>
      <c r="F17" s="5">
        <v>10</v>
      </c>
      <c r="G17" s="5">
        <v>20</v>
      </c>
      <c r="H17" s="6">
        <v>10</v>
      </c>
      <c r="I17" s="6">
        <v>20</v>
      </c>
      <c r="J17" s="14">
        <f t="shared" si="18"/>
        <v>0.4</v>
      </c>
      <c r="K17" s="14">
        <f t="shared" si="19"/>
        <v>0.8</v>
      </c>
      <c r="L17" s="40">
        <f t="shared" si="11"/>
        <v>100</v>
      </c>
      <c r="M17" s="36">
        <f t="shared" si="12"/>
        <v>70</v>
      </c>
      <c r="N17" s="36">
        <f t="shared" si="13"/>
        <v>80</v>
      </c>
      <c r="O17" s="36">
        <f t="shared" si="14"/>
        <v>10</v>
      </c>
      <c r="P17" s="36">
        <f t="shared" si="15"/>
        <v>20</v>
      </c>
      <c r="Q17" s="36">
        <f t="shared" si="16"/>
        <v>10</v>
      </c>
      <c r="R17" s="36">
        <f t="shared" si="17"/>
        <v>20</v>
      </c>
      <c r="S17" s="36">
        <f t="shared" si="9"/>
        <v>80</v>
      </c>
      <c r="T17" s="36">
        <f t="shared" si="9"/>
        <v>100</v>
      </c>
    </row>
    <row r="18" spans="1:24">
      <c r="A18" s="1">
        <v>2</v>
      </c>
      <c r="B18" s="44" t="s">
        <v>53</v>
      </c>
      <c r="C18" s="4">
        <v>3</v>
      </c>
      <c r="D18" s="6">
        <v>70</v>
      </c>
      <c r="E18" s="6">
        <v>80</v>
      </c>
      <c r="F18" s="5">
        <v>10</v>
      </c>
      <c r="G18" s="5">
        <v>20</v>
      </c>
      <c r="H18" s="6">
        <v>10</v>
      </c>
      <c r="I18" s="6">
        <v>20</v>
      </c>
      <c r="J18" s="14">
        <f t="shared" si="18"/>
        <v>0.3</v>
      </c>
      <c r="K18" s="14">
        <f t="shared" si="19"/>
        <v>0.6</v>
      </c>
      <c r="L18" s="40">
        <f t="shared" si="11"/>
        <v>75</v>
      </c>
      <c r="M18" s="36">
        <f t="shared" si="12"/>
        <v>52.5</v>
      </c>
      <c r="N18" s="36">
        <f t="shared" si="13"/>
        <v>60</v>
      </c>
      <c r="O18" s="36">
        <f t="shared" si="14"/>
        <v>7.5</v>
      </c>
      <c r="P18" s="36">
        <f t="shared" si="15"/>
        <v>15</v>
      </c>
      <c r="Q18" s="36">
        <f t="shared" si="16"/>
        <v>7.5</v>
      </c>
      <c r="R18" s="36">
        <f t="shared" si="17"/>
        <v>15</v>
      </c>
      <c r="S18" s="36">
        <f t="shared" si="9"/>
        <v>60</v>
      </c>
      <c r="T18" s="36">
        <f t="shared" si="9"/>
        <v>75</v>
      </c>
    </row>
    <row r="19" spans="1:24">
      <c r="A19" s="1">
        <v>2</v>
      </c>
      <c r="B19" s="44" t="s">
        <v>54</v>
      </c>
      <c r="C19" s="4">
        <v>3</v>
      </c>
      <c r="D19" s="6">
        <v>20</v>
      </c>
      <c r="E19" s="6">
        <v>30</v>
      </c>
      <c r="F19" s="5">
        <v>70</v>
      </c>
      <c r="G19" s="5">
        <v>80</v>
      </c>
      <c r="H19" s="6">
        <v>10</v>
      </c>
      <c r="I19" s="6">
        <v>20</v>
      </c>
      <c r="J19" s="14">
        <f t="shared" si="18"/>
        <v>2.1</v>
      </c>
      <c r="K19" s="14">
        <f t="shared" si="19"/>
        <v>2.4</v>
      </c>
      <c r="L19" s="40">
        <f t="shared" si="11"/>
        <v>75</v>
      </c>
      <c r="M19" s="36">
        <f t="shared" si="12"/>
        <v>15</v>
      </c>
      <c r="N19" s="36">
        <f t="shared" si="13"/>
        <v>22.5</v>
      </c>
      <c r="O19" s="36">
        <f t="shared" si="14"/>
        <v>52.5</v>
      </c>
      <c r="P19" s="36">
        <f t="shared" si="15"/>
        <v>60</v>
      </c>
      <c r="Q19" s="36">
        <f t="shared" si="16"/>
        <v>7.5</v>
      </c>
      <c r="R19" s="36">
        <f t="shared" si="17"/>
        <v>15</v>
      </c>
      <c r="S19" s="36">
        <f t="shared" ref="S19:T31" si="20">M19+O19</f>
        <v>67.5</v>
      </c>
      <c r="T19" s="36">
        <f t="shared" si="20"/>
        <v>82.5</v>
      </c>
    </row>
    <row r="20" spans="1:24" ht="25.5">
      <c r="A20" s="1">
        <v>2</v>
      </c>
      <c r="B20" s="44" t="s">
        <v>55</v>
      </c>
      <c r="C20" s="4">
        <v>4</v>
      </c>
      <c r="D20" s="6">
        <v>65</v>
      </c>
      <c r="E20" s="6">
        <v>80</v>
      </c>
      <c r="F20" s="5">
        <v>20</v>
      </c>
      <c r="G20" s="5">
        <v>30</v>
      </c>
      <c r="H20" s="6">
        <v>5</v>
      </c>
      <c r="I20" s="6">
        <v>10</v>
      </c>
      <c r="J20" s="14">
        <f t="shared" si="18"/>
        <v>0.8</v>
      </c>
      <c r="K20" s="14">
        <f t="shared" si="19"/>
        <v>1.2</v>
      </c>
      <c r="L20" s="40">
        <f t="shared" si="11"/>
        <v>100</v>
      </c>
      <c r="M20" s="36">
        <f t="shared" si="12"/>
        <v>65</v>
      </c>
      <c r="N20" s="36">
        <f t="shared" si="13"/>
        <v>80</v>
      </c>
      <c r="O20" s="36">
        <f t="shared" si="14"/>
        <v>20</v>
      </c>
      <c r="P20" s="36">
        <f t="shared" si="15"/>
        <v>30</v>
      </c>
      <c r="Q20" s="36">
        <f t="shared" si="16"/>
        <v>5</v>
      </c>
      <c r="R20" s="36">
        <f t="shared" si="17"/>
        <v>10</v>
      </c>
      <c r="S20" s="36">
        <f t="shared" si="20"/>
        <v>85</v>
      </c>
      <c r="T20" s="36">
        <f t="shared" si="20"/>
        <v>110</v>
      </c>
    </row>
    <row r="21" spans="1:24">
      <c r="A21" s="1">
        <v>2</v>
      </c>
      <c r="B21" s="44" t="s">
        <v>56</v>
      </c>
      <c r="C21" s="4">
        <v>13</v>
      </c>
      <c r="D21" s="6">
        <v>10</v>
      </c>
      <c r="E21" s="6">
        <v>20</v>
      </c>
      <c r="F21" s="5">
        <v>75</v>
      </c>
      <c r="G21" s="5">
        <v>90</v>
      </c>
      <c r="H21" s="6">
        <v>0</v>
      </c>
      <c r="I21" s="6">
        <v>10</v>
      </c>
      <c r="J21" s="14">
        <f t="shared" si="18"/>
        <v>9.75</v>
      </c>
      <c r="K21" s="14">
        <f t="shared" si="19"/>
        <v>11.7</v>
      </c>
      <c r="L21" s="40">
        <f t="shared" si="11"/>
        <v>325</v>
      </c>
      <c r="M21" s="36">
        <f t="shared" si="12"/>
        <v>32.5</v>
      </c>
      <c r="N21" s="36">
        <f t="shared" si="13"/>
        <v>65</v>
      </c>
      <c r="O21" s="36">
        <f t="shared" si="14"/>
        <v>243.75</v>
      </c>
      <c r="P21" s="36">
        <f t="shared" si="15"/>
        <v>292.5</v>
      </c>
      <c r="Q21" s="36">
        <f t="shared" si="16"/>
        <v>0</v>
      </c>
      <c r="R21" s="36">
        <f t="shared" si="17"/>
        <v>32.5</v>
      </c>
      <c r="S21" s="36">
        <f t="shared" si="20"/>
        <v>276.25</v>
      </c>
      <c r="T21" s="36">
        <f t="shared" si="20"/>
        <v>357.5</v>
      </c>
    </row>
    <row r="22" spans="1:24">
      <c r="A22" s="1">
        <v>2</v>
      </c>
      <c r="B22" s="44" t="s">
        <v>57</v>
      </c>
      <c r="C22" s="4">
        <v>8</v>
      </c>
      <c r="D22" s="6">
        <v>10</v>
      </c>
      <c r="E22" s="6">
        <v>20</v>
      </c>
      <c r="F22" s="5">
        <v>75</v>
      </c>
      <c r="G22" s="5">
        <v>90</v>
      </c>
      <c r="H22" s="6">
        <v>0</v>
      </c>
      <c r="I22" s="6">
        <v>10</v>
      </c>
      <c r="J22" s="14">
        <f t="shared" si="18"/>
        <v>6</v>
      </c>
      <c r="K22" s="14">
        <f t="shared" si="19"/>
        <v>7.2</v>
      </c>
      <c r="L22" s="40">
        <f t="shared" si="11"/>
        <v>200</v>
      </c>
      <c r="M22" s="36">
        <f t="shared" si="12"/>
        <v>20</v>
      </c>
      <c r="N22" s="36">
        <f t="shared" si="13"/>
        <v>40</v>
      </c>
      <c r="O22" s="36">
        <f t="shared" si="14"/>
        <v>150</v>
      </c>
      <c r="P22" s="36">
        <f t="shared" si="15"/>
        <v>180</v>
      </c>
      <c r="Q22" s="36">
        <f t="shared" si="16"/>
        <v>0</v>
      </c>
      <c r="R22" s="36">
        <f t="shared" si="17"/>
        <v>20</v>
      </c>
      <c r="S22" s="36">
        <f t="shared" si="20"/>
        <v>170</v>
      </c>
      <c r="T22" s="36">
        <f t="shared" si="20"/>
        <v>220</v>
      </c>
    </row>
    <row r="23" spans="1:24">
      <c r="A23" s="1"/>
      <c r="B23" s="44"/>
      <c r="C23" s="4"/>
      <c r="D23" s="6"/>
      <c r="E23" s="6"/>
      <c r="F23" s="5"/>
      <c r="G23" s="5"/>
      <c r="H23" s="6"/>
      <c r="I23" s="6"/>
      <c r="J23" s="14"/>
      <c r="K23" s="14"/>
      <c r="L23" s="40"/>
      <c r="M23" s="36"/>
      <c r="N23" s="36"/>
      <c r="O23" s="36"/>
      <c r="P23" s="36"/>
      <c r="Q23" s="36"/>
      <c r="R23" s="36"/>
      <c r="S23" s="36"/>
      <c r="T23" s="36"/>
    </row>
    <row r="24" spans="1:24" s="30" customFormat="1">
      <c r="A24" s="31" t="s">
        <v>20</v>
      </c>
      <c r="B24" s="26"/>
      <c r="C24" s="33">
        <f>SUM(C15:C23)</f>
        <v>42</v>
      </c>
      <c r="D24" s="27"/>
      <c r="E24" s="27"/>
      <c r="F24" s="27"/>
      <c r="G24" s="27"/>
      <c r="H24" s="27"/>
      <c r="I24" s="27"/>
      <c r="J24" s="32">
        <f>SUM(J15:J23)</f>
        <v>20.05</v>
      </c>
      <c r="K24" s="32">
        <f>SUM(K15:K23)</f>
        <v>25.3</v>
      </c>
      <c r="L24" s="41"/>
      <c r="M24" s="33">
        <f t="shared" ref="M24:T24" si="21">SUM(M15:M23)</f>
        <v>357.5</v>
      </c>
      <c r="N24" s="33">
        <f t="shared" si="21"/>
        <v>477.5</v>
      </c>
      <c r="O24" s="33">
        <f t="shared" si="21"/>
        <v>501.25</v>
      </c>
      <c r="P24" s="33">
        <f t="shared" si="21"/>
        <v>632.5</v>
      </c>
      <c r="Q24" s="33">
        <f t="shared" si="21"/>
        <v>57.5</v>
      </c>
      <c r="R24" s="33">
        <f t="shared" si="21"/>
        <v>157.5</v>
      </c>
      <c r="S24" s="38">
        <f t="shared" si="21"/>
        <v>858.75</v>
      </c>
      <c r="T24" s="38">
        <f t="shared" si="21"/>
        <v>1110</v>
      </c>
      <c r="U24" s="28">
        <v>280</v>
      </c>
      <c r="V24" s="29">
        <f>S24+U24</f>
        <v>1138.75</v>
      </c>
      <c r="W24" s="29">
        <f>T24+U24</f>
        <v>1390</v>
      </c>
      <c r="X24" s="29">
        <v>1225</v>
      </c>
    </row>
    <row r="25" spans="1:24" ht="25.5">
      <c r="A25" s="1">
        <v>3</v>
      </c>
      <c r="B25" s="44" t="s">
        <v>38</v>
      </c>
      <c r="C25" s="4">
        <v>4</v>
      </c>
      <c r="D25" s="6">
        <v>50</v>
      </c>
      <c r="E25" s="6">
        <v>70</v>
      </c>
      <c r="F25" s="5">
        <v>10</v>
      </c>
      <c r="G25" s="5">
        <v>20</v>
      </c>
      <c r="H25" s="6">
        <v>20</v>
      </c>
      <c r="I25" s="6">
        <v>30</v>
      </c>
      <c r="J25" s="13">
        <f t="shared" ref="J25:J31" si="22">(C25*F25)/100</f>
        <v>0.4</v>
      </c>
      <c r="K25" s="13">
        <f t="shared" ref="K25:K31" si="23">C25*G25/100</f>
        <v>0.8</v>
      </c>
      <c r="L25" s="40">
        <f t="shared" si="11"/>
        <v>100</v>
      </c>
      <c r="M25" s="36">
        <f t="shared" ref="M25:M31" si="24">C25*25*D25/100</f>
        <v>50</v>
      </c>
      <c r="N25" s="36">
        <f t="shared" si="4"/>
        <v>70</v>
      </c>
      <c r="O25" s="36">
        <f t="shared" si="5"/>
        <v>10</v>
      </c>
      <c r="P25" s="36">
        <f t="shared" si="6"/>
        <v>20</v>
      </c>
      <c r="Q25" s="36">
        <f t="shared" ref="Q25:Q31" si="25">C25*25*H25/100</f>
        <v>20</v>
      </c>
      <c r="R25" s="36">
        <f t="shared" si="8"/>
        <v>30</v>
      </c>
      <c r="S25" s="36">
        <f t="shared" si="20"/>
        <v>60</v>
      </c>
      <c r="T25" s="36">
        <f t="shared" si="20"/>
        <v>90</v>
      </c>
      <c r="U25" s="10"/>
    </row>
    <row r="26" spans="1:24">
      <c r="A26" s="1">
        <v>3</v>
      </c>
      <c r="B26" s="44" t="s">
        <v>39</v>
      </c>
      <c r="C26" s="4">
        <v>4</v>
      </c>
      <c r="D26" s="6">
        <v>5</v>
      </c>
      <c r="E26" s="6">
        <v>10</v>
      </c>
      <c r="F26" s="5">
        <v>10</v>
      </c>
      <c r="G26" s="5">
        <v>15</v>
      </c>
      <c r="H26" s="6">
        <v>75</v>
      </c>
      <c r="I26" s="6">
        <v>85</v>
      </c>
      <c r="J26" s="13">
        <f t="shared" si="22"/>
        <v>0.4</v>
      </c>
      <c r="K26" s="13">
        <f t="shared" si="23"/>
        <v>0.6</v>
      </c>
      <c r="L26" s="40">
        <f t="shared" si="11"/>
        <v>100</v>
      </c>
      <c r="M26" s="36">
        <f t="shared" si="24"/>
        <v>5</v>
      </c>
      <c r="N26" s="36">
        <f t="shared" si="4"/>
        <v>10</v>
      </c>
      <c r="O26" s="36">
        <f t="shared" si="5"/>
        <v>10</v>
      </c>
      <c r="P26" s="36">
        <f t="shared" si="6"/>
        <v>15</v>
      </c>
      <c r="Q26" s="36">
        <f t="shared" si="25"/>
        <v>75</v>
      </c>
      <c r="R26" s="36">
        <f t="shared" si="8"/>
        <v>85</v>
      </c>
      <c r="S26" s="36">
        <f t="shared" si="20"/>
        <v>15</v>
      </c>
      <c r="T26" s="36">
        <f t="shared" si="20"/>
        <v>25</v>
      </c>
      <c r="U26" s="10"/>
    </row>
    <row r="27" spans="1:24">
      <c r="A27" s="1">
        <v>3</v>
      </c>
      <c r="B27" s="44" t="s">
        <v>58</v>
      </c>
      <c r="C27" s="4">
        <v>3</v>
      </c>
      <c r="D27" s="6">
        <v>70</v>
      </c>
      <c r="E27" s="6">
        <v>80</v>
      </c>
      <c r="F27" s="5">
        <v>10</v>
      </c>
      <c r="G27" s="5">
        <v>20</v>
      </c>
      <c r="H27" s="6">
        <v>10</v>
      </c>
      <c r="I27" s="6">
        <v>20</v>
      </c>
      <c r="J27" s="13">
        <f t="shared" si="22"/>
        <v>0.3</v>
      </c>
      <c r="K27" s="13">
        <f t="shared" si="23"/>
        <v>0.6</v>
      </c>
      <c r="L27" s="40">
        <f t="shared" si="11"/>
        <v>75</v>
      </c>
      <c r="M27" s="36">
        <f t="shared" si="24"/>
        <v>52.5</v>
      </c>
      <c r="N27" s="36">
        <f t="shared" si="4"/>
        <v>60</v>
      </c>
      <c r="O27" s="36">
        <f t="shared" si="5"/>
        <v>7.5</v>
      </c>
      <c r="P27" s="36">
        <f t="shared" si="6"/>
        <v>15</v>
      </c>
      <c r="Q27" s="36">
        <f t="shared" si="25"/>
        <v>7.5</v>
      </c>
      <c r="R27" s="36">
        <f t="shared" si="8"/>
        <v>15</v>
      </c>
      <c r="S27" s="36">
        <f t="shared" si="20"/>
        <v>60</v>
      </c>
      <c r="T27" s="36">
        <f t="shared" si="20"/>
        <v>75</v>
      </c>
      <c r="U27" s="10"/>
    </row>
    <row r="28" spans="1:24">
      <c r="A28" s="1">
        <v>3</v>
      </c>
      <c r="B28" s="44" t="s">
        <v>59</v>
      </c>
      <c r="C28" s="4">
        <v>5</v>
      </c>
      <c r="D28" s="6">
        <v>70</v>
      </c>
      <c r="E28" s="6">
        <v>80</v>
      </c>
      <c r="F28" s="5">
        <v>10</v>
      </c>
      <c r="G28" s="5">
        <v>20</v>
      </c>
      <c r="H28" s="6">
        <v>10</v>
      </c>
      <c r="I28" s="6">
        <v>20</v>
      </c>
      <c r="J28" s="13">
        <f t="shared" si="22"/>
        <v>0.5</v>
      </c>
      <c r="K28" s="13">
        <f t="shared" si="23"/>
        <v>1</v>
      </c>
      <c r="L28" s="40">
        <f t="shared" si="11"/>
        <v>125</v>
      </c>
      <c r="M28" s="36">
        <f t="shared" si="24"/>
        <v>87.5</v>
      </c>
      <c r="N28" s="36">
        <f t="shared" si="4"/>
        <v>100</v>
      </c>
      <c r="O28" s="36">
        <f t="shared" si="5"/>
        <v>12.5</v>
      </c>
      <c r="P28" s="36">
        <f t="shared" si="6"/>
        <v>25</v>
      </c>
      <c r="Q28" s="36">
        <f t="shared" si="25"/>
        <v>12.5</v>
      </c>
      <c r="R28" s="36">
        <f t="shared" si="8"/>
        <v>25</v>
      </c>
      <c r="S28" s="36">
        <f t="shared" si="20"/>
        <v>100</v>
      </c>
      <c r="T28" s="36">
        <f t="shared" si="20"/>
        <v>125</v>
      </c>
      <c r="U28" s="10"/>
    </row>
    <row r="29" spans="1:24">
      <c r="A29" s="1">
        <v>3</v>
      </c>
      <c r="B29" s="44" t="s">
        <v>60</v>
      </c>
      <c r="C29" s="4">
        <v>16</v>
      </c>
      <c r="D29" s="6">
        <v>10</v>
      </c>
      <c r="E29" s="6">
        <v>20</v>
      </c>
      <c r="F29" s="5">
        <v>75</v>
      </c>
      <c r="G29" s="5">
        <v>90</v>
      </c>
      <c r="H29" s="6">
        <v>0</v>
      </c>
      <c r="I29" s="6">
        <v>10</v>
      </c>
      <c r="J29" s="13">
        <f t="shared" si="22"/>
        <v>12</v>
      </c>
      <c r="K29" s="13">
        <f t="shared" si="23"/>
        <v>14.4</v>
      </c>
      <c r="L29" s="40">
        <f t="shared" si="11"/>
        <v>400</v>
      </c>
      <c r="M29" s="36">
        <f t="shared" si="24"/>
        <v>40</v>
      </c>
      <c r="N29" s="36">
        <f t="shared" si="4"/>
        <v>80</v>
      </c>
      <c r="O29" s="36">
        <f t="shared" si="5"/>
        <v>300</v>
      </c>
      <c r="P29" s="36">
        <f t="shared" si="6"/>
        <v>360</v>
      </c>
      <c r="Q29" s="36">
        <f t="shared" si="25"/>
        <v>0</v>
      </c>
      <c r="R29" s="36">
        <f t="shared" si="8"/>
        <v>40</v>
      </c>
      <c r="S29" s="36">
        <f t="shared" si="20"/>
        <v>340</v>
      </c>
      <c r="T29" s="36">
        <f t="shared" si="20"/>
        <v>440</v>
      </c>
      <c r="U29" s="10"/>
    </row>
    <row r="30" spans="1:24">
      <c r="A30" s="1">
        <v>3</v>
      </c>
      <c r="B30" s="44" t="s">
        <v>61</v>
      </c>
      <c r="C30" s="4">
        <v>7</v>
      </c>
      <c r="D30" s="6">
        <v>10</v>
      </c>
      <c r="E30" s="6">
        <v>20</v>
      </c>
      <c r="F30" s="5">
        <v>60</v>
      </c>
      <c r="G30" s="5">
        <v>70</v>
      </c>
      <c r="H30" s="6">
        <v>10</v>
      </c>
      <c r="I30" s="6">
        <v>20</v>
      </c>
      <c r="J30" s="13">
        <f t="shared" si="22"/>
        <v>4.2</v>
      </c>
      <c r="K30" s="13">
        <f t="shared" si="23"/>
        <v>4.9000000000000004</v>
      </c>
      <c r="L30" s="40">
        <f t="shared" si="11"/>
        <v>175</v>
      </c>
      <c r="M30" s="36">
        <f t="shared" si="24"/>
        <v>17.5</v>
      </c>
      <c r="N30" s="36">
        <f t="shared" si="4"/>
        <v>35</v>
      </c>
      <c r="O30" s="36">
        <f t="shared" si="5"/>
        <v>105</v>
      </c>
      <c r="P30" s="36">
        <f t="shared" si="6"/>
        <v>122.5</v>
      </c>
      <c r="Q30" s="36">
        <f t="shared" si="25"/>
        <v>17.5</v>
      </c>
      <c r="R30" s="36">
        <f t="shared" si="8"/>
        <v>35</v>
      </c>
      <c r="S30" s="36">
        <f t="shared" si="20"/>
        <v>122.5</v>
      </c>
      <c r="T30" s="36">
        <f t="shared" si="20"/>
        <v>157.5</v>
      </c>
      <c r="U30" s="10"/>
    </row>
    <row r="31" spans="1:24" ht="25.5">
      <c r="A31" s="1">
        <v>3</v>
      </c>
      <c r="B31" s="44" t="s">
        <v>62</v>
      </c>
      <c r="C31" s="4">
        <v>3</v>
      </c>
      <c r="D31" s="6">
        <v>10</v>
      </c>
      <c r="E31" s="6">
        <v>20</v>
      </c>
      <c r="F31" s="5">
        <v>75</v>
      </c>
      <c r="G31" s="5">
        <v>90</v>
      </c>
      <c r="H31" s="6">
        <v>0</v>
      </c>
      <c r="I31" s="6">
        <v>10</v>
      </c>
      <c r="J31" s="13">
        <f t="shared" si="22"/>
        <v>2.25</v>
      </c>
      <c r="K31" s="13">
        <f t="shared" si="23"/>
        <v>2.7</v>
      </c>
      <c r="L31" s="40">
        <f t="shared" si="11"/>
        <v>75</v>
      </c>
      <c r="M31" s="36">
        <f t="shared" si="24"/>
        <v>7.5</v>
      </c>
      <c r="N31" s="36">
        <f t="shared" si="4"/>
        <v>15</v>
      </c>
      <c r="O31" s="36">
        <f t="shared" si="5"/>
        <v>56.25</v>
      </c>
      <c r="P31" s="36">
        <f t="shared" si="6"/>
        <v>67.5</v>
      </c>
      <c r="Q31" s="36">
        <f t="shared" si="25"/>
        <v>0</v>
      </c>
      <c r="R31" s="36">
        <f t="shared" si="8"/>
        <v>7.5</v>
      </c>
      <c r="S31" s="36">
        <f t="shared" si="20"/>
        <v>63.75</v>
      </c>
      <c r="T31" s="36">
        <f t="shared" si="20"/>
        <v>82.5</v>
      </c>
      <c r="U31" s="10"/>
    </row>
    <row r="32" spans="1:24" s="30" customFormat="1">
      <c r="A32" s="34" t="s">
        <v>20</v>
      </c>
      <c r="B32" s="26"/>
      <c r="C32" s="33">
        <f>SUM(C25:C31)</f>
        <v>42</v>
      </c>
      <c r="D32" s="27"/>
      <c r="E32" s="27"/>
      <c r="F32" s="27"/>
      <c r="G32" s="27"/>
      <c r="H32" s="27"/>
      <c r="I32" s="27"/>
      <c r="J32" s="33">
        <f>SUM(J25:J31)</f>
        <v>20.05</v>
      </c>
      <c r="K32" s="33">
        <f>SUM(K25:K31)</f>
        <v>24.999999999999996</v>
      </c>
      <c r="L32" s="41"/>
      <c r="M32" s="33">
        <f t="shared" ref="M32:T32" si="26">SUM(M25:M30)</f>
        <v>252.5</v>
      </c>
      <c r="N32" s="33">
        <f t="shared" si="26"/>
        <v>355</v>
      </c>
      <c r="O32" s="33">
        <f t="shared" si="26"/>
        <v>445</v>
      </c>
      <c r="P32" s="33">
        <f t="shared" si="26"/>
        <v>557.5</v>
      </c>
      <c r="Q32" s="33">
        <f t="shared" si="26"/>
        <v>132.5</v>
      </c>
      <c r="R32" s="33">
        <f t="shared" si="26"/>
        <v>230</v>
      </c>
      <c r="S32" s="38">
        <f t="shared" si="26"/>
        <v>697.5</v>
      </c>
      <c r="T32" s="38">
        <f t="shared" si="26"/>
        <v>912.5</v>
      </c>
      <c r="U32" s="29">
        <v>256</v>
      </c>
      <c r="V32" s="29">
        <f>S32+U32</f>
        <v>953.5</v>
      </c>
      <c r="W32" s="29">
        <f>T32+U32</f>
        <v>1168.5</v>
      </c>
      <c r="X32" s="29">
        <v>1120</v>
      </c>
    </row>
    <row r="33" spans="1:24">
      <c r="A33" s="24" t="s">
        <v>6</v>
      </c>
      <c r="B33" s="19"/>
      <c r="C33" s="36"/>
      <c r="D33" s="6"/>
      <c r="E33" s="6"/>
      <c r="F33" s="5"/>
      <c r="G33" s="5"/>
      <c r="H33" s="6"/>
      <c r="I33" s="6"/>
      <c r="J33" s="14"/>
      <c r="K33" s="14"/>
      <c r="L33" s="40"/>
      <c r="M33" s="36"/>
      <c r="N33" s="36"/>
      <c r="O33" s="36"/>
      <c r="P33" s="36"/>
      <c r="Q33" s="36"/>
      <c r="R33" s="36"/>
      <c r="S33" s="39"/>
      <c r="T33" s="39"/>
      <c r="U33" s="18"/>
      <c r="V33" s="18"/>
      <c r="W33" s="18"/>
      <c r="X33" s="18"/>
    </row>
    <row r="34" spans="1:24">
      <c r="A34" s="50">
        <v>2</v>
      </c>
      <c r="B34" s="44" t="s">
        <v>63</v>
      </c>
      <c r="C34" s="4">
        <v>2</v>
      </c>
      <c r="D34" s="6">
        <v>20</v>
      </c>
      <c r="E34" s="6">
        <v>30</v>
      </c>
      <c r="F34" s="5">
        <v>30</v>
      </c>
      <c r="G34" s="5">
        <v>50</v>
      </c>
      <c r="H34" s="6">
        <v>30</v>
      </c>
      <c r="I34" s="6">
        <v>40</v>
      </c>
      <c r="J34" s="14">
        <f t="shared" ref="J34:J46" si="27">(C34*F34)/100</f>
        <v>0.6</v>
      </c>
      <c r="K34" s="14">
        <f>C34*G34/100</f>
        <v>1</v>
      </c>
      <c r="L34" s="40">
        <f t="shared" si="11"/>
        <v>50</v>
      </c>
      <c r="M34" s="36">
        <f t="shared" ref="M34:M46" si="28">C34*25*D34/100</f>
        <v>10</v>
      </c>
      <c r="N34" s="36">
        <f t="shared" ref="N34:N46" si="29">C34*25*E34/100</f>
        <v>15</v>
      </c>
      <c r="O34" s="36">
        <f t="shared" ref="O34:O46" si="30">C34*25*F34/100</f>
        <v>15</v>
      </c>
      <c r="P34" s="36">
        <f t="shared" ref="P34:P46" si="31">C34*25*G34/100</f>
        <v>25</v>
      </c>
      <c r="Q34" s="36">
        <f t="shared" ref="Q34:Q46" si="32">C34*25*H34/100</f>
        <v>15</v>
      </c>
      <c r="R34" s="36">
        <f t="shared" ref="R34:R46" si="33">C34*25*I34/100</f>
        <v>20</v>
      </c>
      <c r="S34" s="36">
        <f t="shared" ref="S34:T46" si="34">M34+O34</f>
        <v>25</v>
      </c>
      <c r="T34" s="36">
        <f t="shared" si="34"/>
        <v>40</v>
      </c>
    </row>
    <row r="35" spans="1:24" ht="25.5">
      <c r="A35" s="51"/>
      <c r="B35" s="44" t="s">
        <v>64</v>
      </c>
      <c r="C35" s="4">
        <v>2</v>
      </c>
      <c r="D35" s="6">
        <v>20</v>
      </c>
      <c r="E35" s="6">
        <v>30</v>
      </c>
      <c r="F35" s="5">
        <v>50</v>
      </c>
      <c r="G35" s="5">
        <v>70</v>
      </c>
      <c r="H35" s="6">
        <v>10</v>
      </c>
      <c r="I35" s="6">
        <v>20</v>
      </c>
      <c r="J35" s="14">
        <f t="shared" si="27"/>
        <v>1</v>
      </c>
      <c r="K35" s="14">
        <f t="shared" ref="K35:K46" si="35">C35*G35/100</f>
        <v>1.4</v>
      </c>
      <c r="L35" s="40">
        <f t="shared" si="11"/>
        <v>50</v>
      </c>
      <c r="M35" s="36">
        <f t="shared" si="28"/>
        <v>10</v>
      </c>
      <c r="N35" s="36">
        <f t="shared" si="29"/>
        <v>15</v>
      </c>
      <c r="O35" s="36">
        <f t="shared" si="30"/>
        <v>25</v>
      </c>
      <c r="P35" s="36">
        <f t="shared" si="31"/>
        <v>35</v>
      </c>
      <c r="Q35" s="36">
        <f t="shared" si="32"/>
        <v>5</v>
      </c>
      <c r="R35" s="36">
        <f t="shared" si="33"/>
        <v>10</v>
      </c>
      <c r="S35" s="36">
        <f t="shared" si="34"/>
        <v>35</v>
      </c>
      <c r="T35" s="36">
        <f t="shared" si="34"/>
        <v>50</v>
      </c>
    </row>
    <row r="36" spans="1:24" ht="38.25">
      <c r="A36" s="35">
        <v>2</v>
      </c>
      <c r="B36" s="44" t="s">
        <v>65</v>
      </c>
      <c r="C36" s="4">
        <v>2</v>
      </c>
      <c r="D36" s="6">
        <v>40</v>
      </c>
      <c r="E36" s="6">
        <v>50</v>
      </c>
      <c r="F36" s="5">
        <v>20</v>
      </c>
      <c r="G36" s="5">
        <v>30</v>
      </c>
      <c r="H36" s="6">
        <v>20</v>
      </c>
      <c r="I36" s="6">
        <v>40</v>
      </c>
      <c r="J36" s="14">
        <f t="shared" si="27"/>
        <v>0.4</v>
      </c>
      <c r="K36" s="14">
        <f t="shared" si="35"/>
        <v>0.6</v>
      </c>
      <c r="L36" s="40">
        <f t="shared" si="11"/>
        <v>50</v>
      </c>
      <c r="M36" s="36">
        <f t="shared" si="28"/>
        <v>20</v>
      </c>
      <c r="N36" s="36">
        <f t="shared" si="29"/>
        <v>25</v>
      </c>
      <c r="O36" s="36">
        <f t="shared" si="30"/>
        <v>10</v>
      </c>
      <c r="P36" s="36">
        <f t="shared" si="31"/>
        <v>15</v>
      </c>
      <c r="Q36" s="36">
        <f t="shared" si="32"/>
        <v>10</v>
      </c>
      <c r="R36" s="36">
        <f t="shared" si="33"/>
        <v>20</v>
      </c>
      <c r="S36" s="36">
        <f t="shared" si="34"/>
        <v>30</v>
      </c>
      <c r="T36" s="36">
        <f t="shared" si="34"/>
        <v>40</v>
      </c>
    </row>
    <row r="37" spans="1:24" ht="25.5">
      <c r="A37" s="35">
        <v>2</v>
      </c>
      <c r="B37" s="44" t="s">
        <v>66</v>
      </c>
      <c r="C37" s="4">
        <v>1</v>
      </c>
      <c r="D37" s="6">
        <v>30</v>
      </c>
      <c r="E37" s="6">
        <v>45</v>
      </c>
      <c r="F37" s="5">
        <v>30</v>
      </c>
      <c r="G37" s="5">
        <v>45</v>
      </c>
      <c r="H37" s="6">
        <v>20</v>
      </c>
      <c r="I37" s="6">
        <v>30</v>
      </c>
      <c r="J37" s="14">
        <f t="shared" si="27"/>
        <v>0.3</v>
      </c>
      <c r="K37" s="14">
        <f t="shared" si="35"/>
        <v>0.45</v>
      </c>
      <c r="L37" s="40">
        <f t="shared" si="11"/>
        <v>25</v>
      </c>
      <c r="M37" s="36">
        <f t="shared" si="28"/>
        <v>7.5</v>
      </c>
      <c r="N37" s="36">
        <f t="shared" si="29"/>
        <v>11.25</v>
      </c>
      <c r="O37" s="36">
        <f t="shared" si="30"/>
        <v>7.5</v>
      </c>
      <c r="P37" s="36">
        <f t="shared" si="31"/>
        <v>11.25</v>
      </c>
      <c r="Q37" s="36">
        <f t="shared" si="32"/>
        <v>5</v>
      </c>
      <c r="R37" s="36">
        <f t="shared" si="33"/>
        <v>7.5</v>
      </c>
      <c r="S37" s="36">
        <f t="shared" si="34"/>
        <v>15</v>
      </c>
      <c r="T37" s="36">
        <f t="shared" si="34"/>
        <v>22.5</v>
      </c>
    </row>
    <row r="38" spans="1:24">
      <c r="A38" s="35">
        <v>2</v>
      </c>
      <c r="B38" s="44" t="s">
        <v>67</v>
      </c>
      <c r="C38" s="4">
        <v>1</v>
      </c>
      <c r="D38" s="6">
        <v>10</v>
      </c>
      <c r="E38" s="6">
        <v>20</v>
      </c>
      <c r="F38" s="5">
        <v>60</v>
      </c>
      <c r="G38" s="5">
        <v>80</v>
      </c>
      <c r="H38" s="6">
        <v>10</v>
      </c>
      <c r="I38" s="6">
        <v>20</v>
      </c>
      <c r="J38" s="14">
        <f t="shared" si="27"/>
        <v>0.6</v>
      </c>
      <c r="K38" s="14">
        <f t="shared" si="35"/>
        <v>0.8</v>
      </c>
      <c r="L38" s="40">
        <f t="shared" si="11"/>
        <v>25</v>
      </c>
      <c r="M38" s="36">
        <f t="shared" si="28"/>
        <v>2.5</v>
      </c>
      <c r="N38" s="36">
        <f t="shared" si="29"/>
        <v>5</v>
      </c>
      <c r="O38" s="36">
        <f t="shared" si="30"/>
        <v>15</v>
      </c>
      <c r="P38" s="36">
        <f t="shared" si="31"/>
        <v>20</v>
      </c>
      <c r="Q38" s="36">
        <f t="shared" si="32"/>
        <v>2.5</v>
      </c>
      <c r="R38" s="36">
        <f t="shared" si="33"/>
        <v>5</v>
      </c>
      <c r="S38" s="36">
        <f t="shared" si="34"/>
        <v>17.5</v>
      </c>
      <c r="T38" s="36">
        <f t="shared" si="34"/>
        <v>25</v>
      </c>
    </row>
    <row r="39" spans="1:24">
      <c r="A39" s="35">
        <v>2</v>
      </c>
      <c r="B39" s="44" t="s">
        <v>68</v>
      </c>
      <c r="C39" s="4">
        <v>1</v>
      </c>
      <c r="D39" s="6">
        <v>30</v>
      </c>
      <c r="E39" s="6">
        <v>45</v>
      </c>
      <c r="F39" s="5">
        <v>30</v>
      </c>
      <c r="G39" s="5">
        <v>45</v>
      </c>
      <c r="H39" s="6">
        <v>20</v>
      </c>
      <c r="I39" s="6">
        <v>30</v>
      </c>
      <c r="J39" s="14">
        <f t="shared" si="27"/>
        <v>0.3</v>
      </c>
      <c r="K39" s="14">
        <f t="shared" si="35"/>
        <v>0.45</v>
      </c>
      <c r="L39" s="40">
        <f t="shared" si="11"/>
        <v>25</v>
      </c>
      <c r="M39" s="36">
        <f t="shared" si="28"/>
        <v>7.5</v>
      </c>
      <c r="N39" s="36">
        <f t="shared" si="29"/>
        <v>11.25</v>
      </c>
      <c r="O39" s="36">
        <f t="shared" si="30"/>
        <v>7.5</v>
      </c>
      <c r="P39" s="36">
        <f t="shared" si="31"/>
        <v>11.25</v>
      </c>
      <c r="Q39" s="36">
        <f t="shared" si="32"/>
        <v>5</v>
      </c>
      <c r="R39" s="36">
        <f t="shared" si="33"/>
        <v>7.5</v>
      </c>
      <c r="S39" s="36">
        <f t="shared" si="34"/>
        <v>15</v>
      </c>
      <c r="T39" s="36">
        <f t="shared" si="34"/>
        <v>22.5</v>
      </c>
    </row>
    <row r="40" spans="1:24">
      <c r="A40" s="35">
        <v>2</v>
      </c>
      <c r="B40" s="44" t="s">
        <v>69</v>
      </c>
      <c r="C40" s="4">
        <v>1</v>
      </c>
      <c r="D40" s="6">
        <v>40</v>
      </c>
      <c r="E40" s="6">
        <v>50</v>
      </c>
      <c r="F40" s="5">
        <v>30</v>
      </c>
      <c r="G40" s="5">
        <v>40</v>
      </c>
      <c r="H40" s="6">
        <v>10</v>
      </c>
      <c r="I40" s="6">
        <v>20</v>
      </c>
      <c r="J40" s="14">
        <f t="shared" si="27"/>
        <v>0.3</v>
      </c>
      <c r="K40" s="14">
        <f t="shared" si="35"/>
        <v>0.4</v>
      </c>
      <c r="L40" s="40">
        <f t="shared" si="11"/>
        <v>25</v>
      </c>
      <c r="M40" s="36">
        <f t="shared" si="28"/>
        <v>10</v>
      </c>
      <c r="N40" s="36">
        <f t="shared" si="29"/>
        <v>12.5</v>
      </c>
      <c r="O40" s="36">
        <f t="shared" si="30"/>
        <v>7.5</v>
      </c>
      <c r="P40" s="36">
        <f t="shared" si="31"/>
        <v>10</v>
      </c>
      <c r="Q40" s="36">
        <f t="shared" si="32"/>
        <v>2.5</v>
      </c>
      <c r="R40" s="36">
        <f t="shared" si="33"/>
        <v>5</v>
      </c>
      <c r="S40" s="36">
        <f t="shared" si="34"/>
        <v>17.5</v>
      </c>
      <c r="T40" s="36">
        <f t="shared" si="34"/>
        <v>22.5</v>
      </c>
    </row>
    <row r="41" spans="1:24" ht="25.5">
      <c r="A41" s="3">
        <v>3</v>
      </c>
      <c r="B41" s="44" t="s">
        <v>70</v>
      </c>
      <c r="C41" s="4">
        <v>1</v>
      </c>
      <c r="D41" s="6">
        <v>40</v>
      </c>
      <c r="E41" s="6">
        <v>50</v>
      </c>
      <c r="F41" s="5">
        <v>30</v>
      </c>
      <c r="G41" s="5">
        <v>40</v>
      </c>
      <c r="H41" s="6">
        <v>10</v>
      </c>
      <c r="I41" s="6">
        <v>20</v>
      </c>
      <c r="J41" s="14">
        <f t="shared" si="27"/>
        <v>0.3</v>
      </c>
      <c r="K41" s="14">
        <f t="shared" si="35"/>
        <v>0.4</v>
      </c>
      <c r="L41" s="40">
        <f t="shared" si="11"/>
        <v>25</v>
      </c>
      <c r="M41" s="36">
        <f t="shared" si="28"/>
        <v>10</v>
      </c>
      <c r="N41" s="36">
        <f t="shared" si="29"/>
        <v>12.5</v>
      </c>
      <c r="O41" s="36">
        <f t="shared" si="30"/>
        <v>7.5</v>
      </c>
      <c r="P41" s="36">
        <f t="shared" si="31"/>
        <v>10</v>
      </c>
      <c r="Q41" s="36">
        <f t="shared" si="32"/>
        <v>2.5</v>
      </c>
      <c r="R41" s="36">
        <f t="shared" si="33"/>
        <v>5</v>
      </c>
      <c r="S41" s="36">
        <f t="shared" si="34"/>
        <v>17.5</v>
      </c>
      <c r="T41" s="36">
        <f t="shared" si="34"/>
        <v>22.5</v>
      </c>
    </row>
    <row r="42" spans="1:24">
      <c r="A42" s="3">
        <v>3</v>
      </c>
      <c r="B42" s="44" t="s">
        <v>71</v>
      </c>
      <c r="C42" s="4">
        <v>1</v>
      </c>
      <c r="D42" s="6">
        <v>40</v>
      </c>
      <c r="E42" s="6">
        <v>50</v>
      </c>
      <c r="F42" s="5">
        <v>30</v>
      </c>
      <c r="G42" s="5">
        <v>40</v>
      </c>
      <c r="H42" s="6">
        <v>10</v>
      </c>
      <c r="I42" s="6">
        <v>20</v>
      </c>
      <c r="J42" s="14">
        <f t="shared" si="27"/>
        <v>0.3</v>
      </c>
      <c r="K42" s="14">
        <f t="shared" si="35"/>
        <v>0.4</v>
      </c>
      <c r="L42" s="40">
        <f t="shared" si="11"/>
        <v>25</v>
      </c>
      <c r="M42" s="36">
        <f t="shared" si="28"/>
        <v>10</v>
      </c>
      <c r="N42" s="36">
        <f t="shared" si="29"/>
        <v>12.5</v>
      </c>
      <c r="O42" s="36">
        <f t="shared" si="30"/>
        <v>7.5</v>
      </c>
      <c r="P42" s="36">
        <f t="shared" si="31"/>
        <v>10</v>
      </c>
      <c r="Q42" s="36">
        <f t="shared" si="32"/>
        <v>2.5</v>
      </c>
      <c r="R42" s="36">
        <f t="shared" si="33"/>
        <v>5</v>
      </c>
      <c r="S42" s="36">
        <f t="shared" si="34"/>
        <v>17.5</v>
      </c>
      <c r="T42" s="36">
        <f t="shared" si="34"/>
        <v>22.5</v>
      </c>
    </row>
    <row r="43" spans="1:24">
      <c r="A43" s="3">
        <v>3</v>
      </c>
      <c r="B43" s="44" t="s">
        <v>72</v>
      </c>
      <c r="C43" s="4">
        <v>3</v>
      </c>
      <c r="D43" s="6">
        <v>40</v>
      </c>
      <c r="E43" s="6">
        <v>50</v>
      </c>
      <c r="F43" s="5">
        <v>30</v>
      </c>
      <c r="G43" s="5">
        <v>40</v>
      </c>
      <c r="H43" s="6">
        <v>10</v>
      </c>
      <c r="I43" s="6">
        <v>20</v>
      </c>
      <c r="J43" s="14">
        <f t="shared" si="27"/>
        <v>0.9</v>
      </c>
      <c r="K43" s="14">
        <f t="shared" si="35"/>
        <v>1.2</v>
      </c>
      <c r="L43" s="40">
        <f t="shared" si="11"/>
        <v>75</v>
      </c>
      <c r="M43" s="36">
        <f t="shared" si="28"/>
        <v>30</v>
      </c>
      <c r="N43" s="36">
        <f t="shared" si="29"/>
        <v>37.5</v>
      </c>
      <c r="O43" s="36">
        <f t="shared" si="30"/>
        <v>22.5</v>
      </c>
      <c r="P43" s="36">
        <f t="shared" si="31"/>
        <v>30</v>
      </c>
      <c r="Q43" s="36">
        <f t="shared" si="32"/>
        <v>7.5</v>
      </c>
      <c r="R43" s="36">
        <f t="shared" si="33"/>
        <v>15</v>
      </c>
      <c r="S43" s="36">
        <f t="shared" si="34"/>
        <v>52.5</v>
      </c>
      <c r="T43" s="36">
        <f t="shared" si="34"/>
        <v>67.5</v>
      </c>
    </row>
    <row r="44" spans="1:24">
      <c r="A44" s="3">
        <v>3</v>
      </c>
      <c r="B44" s="44" t="s">
        <v>73</v>
      </c>
      <c r="C44" s="4">
        <v>3</v>
      </c>
      <c r="D44" s="6">
        <v>40</v>
      </c>
      <c r="E44" s="6">
        <v>50</v>
      </c>
      <c r="F44" s="5">
        <v>30</v>
      </c>
      <c r="G44" s="5">
        <v>40</v>
      </c>
      <c r="H44" s="6">
        <v>10</v>
      </c>
      <c r="I44" s="6">
        <v>20</v>
      </c>
      <c r="J44" s="14">
        <f t="shared" si="27"/>
        <v>0.9</v>
      </c>
      <c r="K44" s="14">
        <f t="shared" si="35"/>
        <v>1.2</v>
      </c>
      <c r="L44" s="40">
        <f t="shared" si="11"/>
        <v>75</v>
      </c>
      <c r="M44" s="36">
        <f t="shared" si="28"/>
        <v>30</v>
      </c>
      <c r="N44" s="36">
        <f t="shared" si="29"/>
        <v>37.5</v>
      </c>
      <c r="O44" s="36">
        <f t="shared" si="30"/>
        <v>22.5</v>
      </c>
      <c r="P44" s="36">
        <f t="shared" si="31"/>
        <v>30</v>
      </c>
      <c r="Q44" s="36">
        <f t="shared" si="32"/>
        <v>7.5</v>
      </c>
      <c r="R44" s="36">
        <f t="shared" si="33"/>
        <v>15</v>
      </c>
      <c r="S44" s="36">
        <f t="shared" si="34"/>
        <v>52.5</v>
      </c>
      <c r="T44" s="36">
        <f t="shared" si="34"/>
        <v>67.5</v>
      </c>
    </row>
    <row r="45" spans="1:24">
      <c r="A45" s="3">
        <v>3</v>
      </c>
      <c r="B45" s="44" t="s">
        <v>74</v>
      </c>
      <c r="C45" s="4">
        <v>3</v>
      </c>
      <c r="D45" s="6">
        <v>40</v>
      </c>
      <c r="E45" s="6">
        <v>50</v>
      </c>
      <c r="F45" s="5">
        <v>30</v>
      </c>
      <c r="G45" s="5">
        <v>40</v>
      </c>
      <c r="H45" s="6">
        <v>10</v>
      </c>
      <c r="I45" s="6">
        <v>20</v>
      </c>
      <c r="J45" s="14">
        <f t="shared" si="27"/>
        <v>0.9</v>
      </c>
      <c r="K45" s="14">
        <f t="shared" si="35"/>
        <v>1.2</v>
      </c>
      <c r="L45" s="40">
        <f t="shared" si="11"/>
        <v>75</v>
      </c>
      <c r="M45" s="36">
        <f t="shared" si="28"/>
        <v>30</v>
      </c>
      <c r="N45" s="36">
        <f t="shared" si="29"/>
        <v>37.5</v>
      </c>
      <c r="O45" s="36">
        <f t="shared" si="30"/>
        <v>22.5</v>
      </c>
      <c r="P45" s="36">
        <f t="shared" si="31"/>
        <v>30</v>
      </c>
      <c r="Q45" s="36">
        <f t="shared" si="32"/>
        <v>7.5</v>
      </c>
      <c r="R45" s="36">
        <f t="shared" si="33"/>
        <v>15</v>
      </c>
      <c r="S45" s="36">
        <f t="shared" si="34"/>
        <v>52.5</v>
      </c>
      <c r="T45" s="36">
        <f t="shared" si="34"/>
        <v>67.5</v>
      </c>
    </row>
    <row r="46" spans="1:24">
      <c r="A46" s="3">
        <v>3</v>
      </c>
      <c r="B46" s="44" t="s">
        <v>75</v>
      </c>
      <c r="C46" s="4">
        <v>3</v>
      </c>
      <c r="D46" s="6">
        <v>40</v>
      </c>
      <c r="E46" s="6">
        <v>50</v>
      </c>
      <c r="F46" s="5">
        <v>30</v>
      </c>
      <c r="G46" s="5">
        <v>40</v>
      </c>
      <c r="H46" s="6">
        <v>10</v>
      </c>
      <c r="I46" s="6">
        <v>20</v>
      </c>
      <c r="J46" s="14">
        <f t="shared" si="27"/>
        <v>0.9</v>
      </c>
      <c r="K46" s="14">
        <f t="shared" si="35"/>
        <v>1.2</v>
      </c>
      <c r="L46" s="40">
        <f t="shared" si="11"/>
        <v>75</v>
      </c>
      <c r="M46" s="36">
        <f t="shared" si="28"/>
        <v>30</v>
      </c>
      <c r="N46" s="36">
        <f t="shared" si="29"/>
        <v>37.5</v>
      </c>
      <c r="O46" s="36">
        <f t="shared" si="30"/>
        <v>22.5</v>
      </c>
      <c r="P46" s="36">
        <f t="shared" si="31"/>
        <v>30</v>
      </c>
      <c r="Q46" s="36">
        <f t="shared" si="32"/>
        <v>7.5</v>
      </c>
      <c r="R46" s="36">
        <f t="shared" si="33"/>
        <v>15</v>
      </c>
      <c r="S46" s="36">
        <f t="shared" si="34"/>
        <v>52.5</v>
      </c>
      <c r="T46" s="36">
        <f t="shared" si="34"/>
        <v>67.5</v>
      </c>
    </row>
    <row r="47" spans="1:24" ht="25.5">
      <c r="A47" s="24" t="s">
        <v>19</v>
      </c>
      <c r="B47" s="19"/>
      <c r="C47" s="36"/>
      <c r="D47" s="6"/>
      <c r="E47" s="6"/>
      <c r="F47" s="5"/>
      <c r="G47" s="5"/>
      <c r="H47" s="6"/>
      <c r="I47" s="6"/>
      <c r="J47" s="14" t="s">
        <v>76</v>
      </c>
      <c r="K47" s="14" t="s">
        <v>77</v>
      </c>
      <c r="L47" s="40"/>
      <c r="M47" s="40"/>
      <c r="N47" s="40"/>
      <c r="O47" s="40"/>
      <c r="P47" s="40"/>
      <c r="Q47" s="40"/>
      <c r="R47" s="40"/>
      <c r="S47" s="40"/>
      <c r="T47" s="40"/>
    </row>
    <row r="48" spans="1:24" s="9" customFormat="1" ht="21.95" customHeight="1">
      <c r="A48" s="47" t="s">
        <v>4</v>
      </c>
      <c r="B48" s="21" t="s">
        <v>5</v>
      </c>
      <c r="C48" s="37">
        <v>138</v>
      </c>
      <c r="D48" s="2"/>
      <c r="E48" s="2"/>
      <c r="F48" s="7"/>
      <c r="G48" s="7"/>
      <c r="H48" s="2"/>
      <c r="I48" s="2"/>
      <c r="J48" s="15" t="s">
        <v>79</v>
      </c>
      <c r="K48" s="15" t="s">
        <v>78</v>
      </c>
      <c r="L48" s="42"/>
      <c r="M48" s="42"/>
      <c r="N48" s="42"/>
      <c r="O48" s="42" t="s">
        <v>84</v>
      </c>
      <c r="P48" s="42" t="s">
        <v>85</v>
      </c>
      <c r="Q48" s="42"/>
      <c r="R48" s="42"/>
      <c r="S48" s="42"/>
      <c r="T48" s="42"/>
    </row>
    <row r="49" spans="1:24" s="12" customFormat="1">
      <c r="A49" s="48"/>
      <c r="B49" s="22" t="s">
        <v>3</v>
      </c>
      <c r="C49" s="37"/>
      <c r="D49" s="2"/>
      <c r="E49" s="2"/>
      <c r="F49" s="7"/>
      <c r="G49" s="7"/>
      <c r="H49" s="2"/>
      <c r="I49" s="2"/>
      <c r="J49" s="15"/>
      <c r="K49" s="15"/>
      <c r="L49" s="42"/>
      <c r="M49" s="42"/>
      <c r="N49" s="42"/>
      <c r="O49" s="42"/>
      <c r="P49" s="42"/>
      <c r="Q49" s="42"/>
      <c r="R49" s="42"/>
      <c r="S49" s="42"/>
      <c r="T49" s="42"/>
    </row>
    <row r="50" spans="1:24" s="12" customFormat="1" ht="22.35" customHeight="1">
      <c r="A50" s="48"/>
      <c r="B50" s="22" t="s">
        <v>7</v>
      </c>
      <c r="C50" s="37">
        <v>42</v>
      </c>
      <c r="D50" s="2"/>
      <c r="E50" s="2"/>
      <c r="F50" s="7"/>
      <c r="G50" s="7"/>
      <c r="H50" s="2"/>
      <c r="I50" s="2"/>
      <c r="J50" s="15"/>
      <c r="K50" s="15"/>
      <c r="L50" s="42"/>
      <c r="M50" s="42"/>
      <c r="N50" s="42"/>
      <c r="O50" s="42"/>
      <c r="P50" s="42"/>
      <c r="Q50" s="42"/>
      <c r="R50" s="42"/>
      <c r="S50" s="42"/>
      <c r="T50" s="42"/>
    </row>
    <row r="51" spans="1:24" s="12" customFormat="1" ht="22.35" customHeight="1">
      <c r="A51" s="49"/>
      <c r="B51" s="22" t="s">
        <v>4</v>
      </c>
      <c r="C51" s="37">
        <v>180</v>
      </c>
      <c r="D51" s="2"/>
      <c r="E51" s="2"/>
      <c r="F51" s="7"/>
      <c r="G51" s="7"/>
      <c r="H51" s="2"/>
      <c r="I51" s="2"/>
      <c r="J51" s="15"/>
      <c r="K51" s="15"/>
      <c r="L51" s="42"/>
      <c r="M51" s="42"/>
      <c r="N51" s="42"/>
      <c r="O51" s="42"/>
      <c r="P51" s="42"/>
      <c r="Q51" s="42"/>
      <c r="R51" s="42"/>
      <c r="S51" s="42"/>
      <c r="T51" s="42"/>
    </row>
    <row r="53" spans="1:24" s="8" customFormat="1" ht="19.899999999999999" customHeight="1">
      <c r="B53" s="23"/>
      <c r="U53" s="11"/>
      <c r="V53" s="11"/>
      <c r="W53" s="11"/>
      <c r="X53" s="11"/>
    </row>
  </sheetData>
  <mergeCells count="8">
    <mergeCell ref="M1:N1"/>
    <mergeCell ref="O1:P1"/>
    <mergeCell ref="Q1:R1"/>
    <mergeCell ref="A48:A51"/>
    <mergeCell ref="A34:A35"/>
    <mergeCell ref="D1:E1"/>
    <mergeCell ref="F1:G1"/>
    <mergeCell ref="H1:I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55</vt:i4>
      </vt:variant>
    </vt:vector>
  </HeadingPairs>
  <TitlesOfParts>
    <vt:vector size="57" baseType="lpstr">
      <vt:lpstr>MSI_IKI</vt:lpstr>
      <vt:lpstr>MSI_OIE</vt:lpstr>
      <vt:lpstr>MSI_IKI!_Toc144723393</vt:lpstr>
      <vt:lpstr>MSI_IKI!_Toc177978864</vt:lpstr>
      <vt:lpstr>MSI_OIE!_Toc177978864</vt:lpstr>
      <vt:lpstr>MSI_IKI!_Toc177978877</vt:lpstr>
      <vt:lpstr>MSI_OIE!_Toc177978877</vt:lpstr>
      <vt:lpstr>MSI_IKI!_Toc177978887</vt:lpstr>
      <vt:lpstr>MSI_IKI!_Toc183762670</vt:lpstr>
      <vt:lpstr>MSI_OIE!_Toc183762670</vt:lpstr>
      <vt:lpstr>MSI_IKI!_Toc183762671</vt:lpstr>
      <vt:lpstr>MSI_OIE!_Toc183762671</vt:lpstr>
      <vt:lpstr>MSI_IKI!_Toc183762673</vt:lpstr>
      <vt:lpstr>MSI_OIE!_Toc183762673</vt:lpstr>
      <vt:lpstr>MSI_IKI!_Toc183762674</vt:lpstr>
      <vt:lpstr>MSI_OIE!_Toc183762674</vt:lpstr>
      <vt:lpstr>MSI_IKI!_Toc183762675</vt:lpstr>
      <vt:lpstr>MSI_OIE!_Toc183762675</vt:lpstr>
      <vt:lpstr>MSI_IKI!_Toc183762676</vt:lpstr>
      <vt:lpstr>MSI_OIE!_Toc183762676</vt:lpstr>
      <vt:lpstr>MSI_IKI!_Toc183762678</vt:lpstr>
      <vt:lpstr>MSI_OIE!_Toc183762678</vt:lpstr>
      <vt:lpstr>MSI_IKI!_Toc183762679</vt:lpstr>
      <vt:lpstr>MSI_OIE!_Toc183762679</vt:lpstr>
      <vt:lpstr>MSI_IKI!_Toc183762680</vt:lpstr>
      <vt:lpstr>MSI_OIE!_Toc183762680</vt:lpstr>
      <vt:lpstr>MSI_IKI!_Toc183762681</vt:lpstr>
      <vt:lpstr>MSI_OIE!_Toc183762681</vt:lpstr>
      <vt:lpstr>MSI_IKI!_Toc183762682</vt:lpstr>
      <vt:lpstr>MSI_OIE!_Toc183762682</vt:lpstr>
      <vt:lpstr>MSI_IKI!_Toc183762683</vt:lpstr>
      <vt:lpstr>MSI_OIE!_Toc183762686</vt:lpstr>
      <vt:lpstr>MSI_OIE!_Toc183762687</vt:lpstr>
      <vt:lpstr>MSI_OIE!_Toc183762688</vt:lpstr>
      <vt:lpstr>MSI_OIE!_Toc183762689</vt:lpstr>
      <vt:lpstr>MSI_OIE!_Toc183762690</vt:lpstr>
      <vt:lpstr>MSI_OIE!_Toc183762691</vt:lpstr>
      <vt:lpstr>MSI_OIE!_Toc183762692</vt:lpstr>
      <vt:lpstr>MSI_OIE!_Toc183762694</vt:lpstr>
      <vt:lpstr>MSI_OIE!_Toc183762695</vt:lpstr>
      <vt:lpstr>MSI_OIE!_Toc183762696</vt:lpstr>
      <vt:lpstr>MSI_OIE!_Toc183762697</vt:lpstr>
      <vt:lpstr>MSI_OIE!_Toc183762698</vt:lpstr>
      <vt:lpstr>MSI_IKI!_Toc183762701</vt:lpstr>
      <vt:lpstr>MSI_IKI!_Toc183762702</vt:lpstr>
      <vt:lpstr>MSI_IKI!_Toc183762703</vt:lpstr>
      <vt:lpstr>MSI_IKI!_Toc183762704</vt:lpstr>
      <vt:lpstr>MSI_IKI!_Toc183762705</vt:lpstr>
      <vt:lpstr>MSI_IKI!_Toc183762706</vt:lpstr>
      <vt:lpstr>MSI_IKI!_Toc183762708</vt:lpstr>
      <vt:lpstr>MSI_IKI!_Toc183762709</vt:lpstr>
      <vt:lpstr>MSI_IKI!_Toc183762710</vt:lpstr>
      <vt:lpstr>MSI_IKI!_Toc183762711</vt:lpstr>
      <vt:lpstr>MSI_IKI!_Toc183762712</vt:lpstr>
      <vt:lpstr>MSI_IKI!_Toc183762713</vt:lpstr>
      <vt:lpstr>MSI_IKI!Podrucje_ispisa</vt:lpstr>
      <vt:lpstr>MSI_OIE!Podrucje_ispisa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Damir Zvonar</cp:lastModifiedBy>
  <cp:lastPrinted>2024-11-11T13:13:58Z</cp:lastPrinted>
  <dcterms:created xsi:type="dcterms:W3CDTF">2023-10-16T10:32:43Z</dcterms:created>
  <dcterms:modified xsi:type="dcterms:W3CDTF">2026-01-20T13:29:58Z</dcterms:modified>
</cp:coreProperties>
</file>