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KUHAR 4.1" sheetId="4" r:id="rId1"/>
  </sheets>
  <definedNames>
    <definedName name="_Toc157676429" localSheetId="0">'KUHAR 4.1'!#REF!</definedName>
    <definedName name="_Toc177978864" localSheetId="0">'KUHAR 4.1'!#REF!</definedName>
    <definedName name="_Toc177978870" localSheetId="0">'KUHAR 4.1'!#REF!</definedName>
    <definedName name="_Toc177978871" localSheetId="0">'KUHAR 4.1'!#REF!</definedName>
    <definedName name="_Toc177978872" localSheetId="0">'KUHAR 4.1'!#REF!</definedName>
    <definedName name="_Toc177978873" localSheetId="0">'KUHAR 4.1'!#REF!</definedName>
    <definedName name="_Toc177978874" localSheetId="0">'KUHAR 4.1'!#REF!</definedName>
    <definedName name="_Toc177978875" localSheetId="0">'KUHAR 4.1'!#REF!</definedName>
    <definedName name="_Toc177978877" localSheetId="0">'KUHAR 4.1'!#REF!</definedName>
    <definedName name="_Toc177978878" localSheetId="0">'KUHAR 4.1'!#REF!</definedName>
    <definedName name="_Toc177978887" localSheetId="0">'KUHAR 4.1'!#REF!</definedName>
    <definedName name="_xlnm.Print_Area" localSheetId="0">'KUHAR 4.1'!$A$1:$X$14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4" l="1"/>
  <c r="Q43" i="4"/>
  <c r="P43" i="4"/>
  <c r="O43" i="4"/>
  <c r="N43" i="4"/>
  <c r="T43" i="4" s="1"/>
  <c r="M43" i="4"/>
  <c r="S43" i="4" s="1"/>
  <c r="L43" i="4"/>
  <c r="K43" i="4"/>
  <c r="J43" i="4"/>
  <c r="R42" i="4"/>
  <c r="Q42" i="4"/>
  <c r="P42" i="4"/>
  <c r="O42" i="4"/>
  <c r="N42" i="4"/>
  <c r="T42" i="4" s="1"/>
  <c r="M42" i="4"/>
  <c r="S42" i="4" s="1"/>
  <c r="L42" i="4"/>
  <c r="K42" i="4"/>
  <c r="J42" i="4"/>
  <c r="R41" i="4"/>
  <c r="Q41" i="4"/>
  <c r="P41" i="4"/>
  <c r="O41" i="4"/>
  <c r="N41" i="4"/>
  <c r="T41" i="4" s="1"/>
  <c r="M41" i="4"/>
  <c r="S41" i="4" s="1"/>
  <c r="L41" i="4"/>
  <c r="K41" i="4"/>
  <c r="J41" i="4"/>
  <c r="R36" i="4" l="1"/>
  <c r="R37" i="4"/>
  <c r="Q36" i="4"/>
  <c r="Q37" i="4"/>
  <c r="P36" i="4"/>
  <c r="P37" i="4"/>
  <c r="O36" i="4"/>
  <c r="O37" i="4"/>
  <c r="N36" i="4"/>
  <c r="T36" i="4" s="1"/>
  <c r="N37" i="4"/>
  <c r="T37" i="4" s="1"/>
  <c r="M36" i="4"/>
  <c r="S36" i="4" s="1"/>
  <c r="M37" i="4"/>
  <c r="S37" i="4" s="1"/>
  <c r="L36" i="4"/>
  <c r="L37" i="4"/>
  <c r="K36" i="4"/>
  <c r="K37" i="4"/>
  <c r="J36" i="4"/>
  <c r="J37" i="4"/>
  <c r="R26" i="4"/>
  <c r="Q26" i="4"/>
  <c r="P26" i="4"/>
  <c r="O26" i="4"/>
  <c r="N26" i="4"/>
  <c r="M26" i="4"/>
  <c r="L26" i="4"/>
  <c r="J26" i="4"/>
  <c r="K26" i="4"/>
  <c r="J27" i="4"/>
  <c r="K27" i="4"/>
  <c r="L27" i="4"/>
  <c r="M27" i="4"/>
  <c r="N27" i="4"/>
  <c r="O27" i="4"/>
  <c r="P27" i="4"/>
  <c r="Q27" i="4"/>
  <c r="R27" i="4"/>
  <c r="C39" i="4"/>
  <c r="R38" i="4"/>
  <c r="Q38" i="4"/>
  <c r="P38" i="4"/>
  <c r="O38" i="4"/>
  <c r="N38" i="4"/>
  <c r="M38" i="4"/>
  <c r="L38" i="4"/>
  <c r="K38" i="4"/>
  <c r="J38" i="4"/>
  <c r="R35" i="4"/>
  <c r="Q35" i="4"/>
  <c r="P35" i="4"/>
  <c r="O35" i="4"/>
  <c r="N35" i="4"/>
  <c r="M35" i="4"/>
  <c r="L35" i="4"/>
  <c r="K35" i="4"/>
  <c r="J35" i="4"/>
  <c r="R34" i="4"/>
  <c r="Q34" i="4"/>
  <c r="P34" i="4"/>
  <c r="O34" i="4"/>
  <c r="N34" i="4"/>
  <c r="M34" i="4"/>
  <c r="L34" i="4"/>
  <c r="K34" i="4"/>
  <c r="J34" i="4"/>
  <c r="R33" i="4"/>
  <c r="Q33" i="4"/>
  <c r="P33" i="4"/>
  <c r="O33" i="4"/>
  <c r="N33" i="4"/>
  <c r="M33" i="4"/>
  <c r="L33" i="4"/>
  <c r="K33" i="4"/>
  <c r="J33" i="4"/>
  <c r="R32" i="4"/>
  <c r="Q32" i="4"/>
  <c r="P32" i="4"/>
  <c r="O32" i="4"/>
  <c r="N32" i="4"/>
  <c r="M32" i="4"/>
  <c r="L32" i="4"/>
  <c r="K32" i="4"/>
  <c r="J32" i="4"/>
  <c r="R31" i="4"/>
  <c r="Q31" i="4"/>
  <c r="P31" i="4"/>
  <c r="O31" i="4"/>
  <c r="N31" i="4"/>
  <c r="M31" i="4"/>
  <c r="L31" i="4"/>
  <c r="K31" i="4"/>
  <c r="J31" i="4"/>
  <c r="R30" i="4"/>
  <c r="Q30" i="4"/>
  <c r="P30" i="4"/>
  <c r="O30" i="4"/>
  <c r="N30" i="4"/>
  <c r="M30" i="4"/>
  <c r="L30" i="4"/>
  <c r="K30" i="4"/>
  <c r="J30" i="4"/>
  <c r="R48" i="4"/>
  <c r="Q48" i="4"/>
  <c r="P48" i="4"/>
  <c r="O48" i="4"/>
  <c r="N48" i="4"/>
  <c r="M48" i="4"/>
  <c r="L48" i="4"/>
  <c r="K48" i="4"/>
  <c r="J48" i="4"/>
  <c r="R47" i="4"/>
  <c r="Q47" i="4"/>
  <c r="P47" i="4"/>
  <c r="O47" i="4"/>
  <c r="N47" i="4"/>
  <c r="M47" i="4"/>
  <c r="L47" i="4"/>
  <c r="K47" i="4"/>
  <c r="J47" i="4"/>
  <c r="R46" i="4"/>
  <c r="Q46" i="4"/>
  <c r="P46" i="4"/>
  <c r="O46" i="4"/>
  <c r="N46" i="4"/>
  <c r="M46" i="4"/>
  <c r="L46" i="4"/>
  <c r="K46" i="4"/>
  <c r="J46" i="4"/>
  <c r="R45" i="4"/>
  <c r="Q45" i="4"/>
  <c r="P45" i="4"/>
  <c r="O45" i="4"/>
  <c r="N45" i="4"/>
  <c r="M45" i="4"/>
  <c r="L45" i="4"/>
  <c r="K45" i="4"/>
  <c r="J45" i="4"/>
  <c r="R44" i="4"/>
  <c r="Q44" i="4"/>
  <c r="P44" i="4"/>
  <c r="O44" i="4"/>
  <c r="N44" i="4"/>
  <c r="M44" i="4"/>
  <c r="L44" i="4"/>
  <c r="K44" i="4"/>
  <c r="J44" i="4"/>
  <c r="C28" i="4"/>
  <c r="R25" i="4"/>
  <c r="Q25" i="4"/>
  <c r="P25" i="4"/>
  <c r="O25" i="4"/>
  <c r="N25" i="4"/>
  <c r="M25" i="4"/>
  <c r="L25" i="4"/>
  <c r="K25" i="4"/>
  <c r="J25" i="4"/>
  <c r="R24" i="4"/>
  <c r="Q24" i="4"/>
  <c r="P24" i="4"/>
  <c r="O24" i="4"/>
  <c r="N24" i="4"/>
  <c r="M24" i="4"/>
  <c r="L24" i="4"/>
  <c r="K24" i="4"/>
  <c r="J24" i="4"/>
  <c r="R23" i="4"/>
  <c r="Q23" i="4"/>
  <c r="P23" i="4"/>
  <c r="O23" i="4"/>
  <c r="N23" i="4"/>
  <c r="M23" i="4"/>
  <c r="L23" i="4"/>
  <c r="K23" i="4"/>
  <c r="J23" i="4"/>
  <c r="R22" i="4"/>
  <c r="Q22" i="4"/>
  <c r="P22" i="4"/>
  <c r="O22" i="4"/>
  <c r="N22" i="4"/>
  <c r="M22" i="4"/>
  <c r="L22" i="4"/>
  <c r="K22" i="4"/>
  <c r="J22" i="4"/>
  <c r="R21" i="4"/>
  <c r="Q21" i="4"/>
  <c r="P21" i="4"/>
  <c r="O21" i="4"/>
  <c r="N21" i="4"/>
  <c r="M21" i="4"/>
  <c r="L21" i="4"/>
  <c r="K21" i="4"/>
  <c r="J21" i="4"/>
  <c r="R20" i="4"/>
  <c r="Q20" i="4"/>
  <c r="P20" i="4"/>
  <c r="O20" i="4"/>
  <c r="N20" i="4"/>
  <c r="M20" i="4"/>
  <c r="L20" i="4"/>
  <c r="K20" i="4"/>
  <c r="J20" i="4"/>
  <c r="R19" i="4"/>
  <c r="Q19" i="4"/>
  <c r="P19" i="4"/>
  <c r="O19" i="4"/>
  <c r="N19" i="4"/>
  <c r="M19" i="4"/>
  <c r="L19" i="4"/>
  <c r="K19" i="4"/>
  <c r="J19" i="4"/>
  <c r="R18" i="4"/>
  <c r="Q18" i="4"/>
  <c r="P18" i="4"/>
  <c r="O18" i="4"/>
  <c r="N18" i="4"/>
  <c r="M18" i="4"/>
  <c r="L18" i="4"/>
  <c r="K18" i="4"/>
  <c r="J18" i="4"/>
  <c r="R17" i="4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M16" i="4"/>
  <c r="L16" i="4"/>
  <c r="K16" i="4"/>
  <c r="J16" i="4"/>
  <c r="C14" i="4"/>
  <c r="R13" i="4"/>
  <c r="Q13" i="4"/>
  <c r="P13" i="4"/>
  <c r="O13" i="4"/>
  <c r="N13" i="4"/>
  <c r="M13" i="4"/>
  <c r="L13" i="4"/>
  <c r="K13" i="4"/>
  <c r="J13" i="4"/>
  <c r="R12" i="4"/>
  <c r="Q12" i="4"/>
  <c r="P12" i="4"/>
  <c r="O12" i="4"/>
  <c r="N12" i="4"/>
  <c r="M12" i="4"/>
  <c r="L12" i="4"/>
  <c r="K12" i="4"/>
  <c r="J12" i="4"/>
  <c r="R11" i="4"/>
  <c r="Q11" i="4"/>
  <c r="P11" i="4"/>
  <c r="O11" i="4"/>
  <c r="N11" i="4"/>
  <c r="M11" i="4"/>
  <c r="L11" i="4"/>
  <c r="K11" i="4"/>
  <c r="J11" i="4"/>
  <c r="R10" i="4"/>
  <c r="Q10" i="4"/>
  <c r="P10" i="4"/>
  <c r="O10" i="4"/>
  <c r="N10" i="4"/>
  <c r="M10" i="4"/>
  <c r="L10" i="4"/>
  <c r="K10" i="4"/>
  <c r="J10" i="4"/>
  <c r="R9" i="4"/>
  <c r="Q9" i="4"/>
  <c r="P9" i="4"/>
  <c r="O9" i="4"/>
  <c r="N9" i="4"/>
  <c r="M9" i="4"/>
  <c r="L9" i="4"/>
  <c r="K9" i="4"/>
  <c r="J9" i="4"/>
  <c r="R8" i="4"/>
  <c r="Q8" i="4"/>
  <c r="P8" i="4"/>
  <c r="O8" i="4"/>
  <c r="N8" i="4"/>
  <c r="M8" i="4"/>
  <c r="L8" i="4"/>
  <c r="K8" i="4"/>
  <c r="J8" i="4"/>
  <c r="R7" i="4"/>
  <c r="Q7" i="4"/>
  <c r="P7" i="4"/>
  <c r="O7" i="4"/>
  <c r="N7" i="4"/>
  <c r="M7" i="4"/>
  <c r="L7" i="4"/>
  <c r="K7" i="4"/>
  <c r="J7" i="4"/>
  <c r="R6" i="4"/>
  <c r="Q6" i="4"/>
  <c r="P6" i="4"/>
  <c r="O6" i="4"/>
  <c r="N6" i="4"/>
  <c r="M6" i="4"/>
  <c r="L6" i="4"/>
  <c r="K6" i="4"/>
  <c r="J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S26" i="4" l="1"/>
  <c r="T26" i="4"/>
  <c r="S27" i="4"/>
  <c r="T27" i="4"/>
  <c r="T31" i="4"/>
  <c r="S32" i="4"/>
  <c r="T35" i="4"/>
  <c r="S38" i="4"/>
  <c r="K39" i="4"/>
  <c r="T32" i="4"/>
  <c r="T34" i="4"/>
  <c r="S30" i="4"/>
  <c r="Q39" i="4"/>
  <c r="T33" i="4"/>
  <c r="S34" i="4"/>
  <c r="T38" i="4"/>
  <c r="P39" i="4"/>
  <c r="J39" i="4"/>
  <c r="N39" i="4"/>
  <c r="R39" i="4"/>
  <c r="S31" i="4"/>
  <c r="S33" i="4"/>
  <c r="S35" i="4"/>
  <c r="T30" i="4"/>
  <c r="O39" i="4"/>
  <c r="M39" i="4"/>
  <c r="T2" i="4"/>
  <c r="T6" i="4"/>
  <c r="T10" i="4"/>
  <c r="S23" i="4"/>
  <c r="S25" i="4"/>
  <c r="T45" i="4"/>
  <c r="S4" i="4"/>
  <c r="S8" i="4"/>
  <c r="T23" i="4"/>
  <c r="T25" i="4"/>
  <c r="T44" i="4"/>
  <c r="T46" i="4"/>
  <c r="S2" i="4"/>
  <c r="S16" i="4"/>
  <c r="T48" i="4"/>
  <c r="T4" i="4"/>
  <c r="S5" i="4"/>
  <c r="T8" i="4"/>
  <c r="S9" i="4"/>
  <c r="S13" i="4"/>
  <c r="P28" i="4"/>
  <c r="T18" i="4"/>
  <c r="T20" i="4"/>
  <c r="T22" i="4"/>
  <c r="T24" i="4"/>
  <c r="S44" i="4"/>
  <c r="S46" i="4"/>
  <c r="S48" i="4"/>
  <c r="T5" i="4"/>
  <c r="S10" i="4"/>
  <c r="T13" i="4"/>
  <c r="S18" i="4"/>
  <c r="S20" i="4"/>
  <c r="S22" i="4"/>
  <c r="S24" i="4"/>
  <c r="S45" i="4"/>
  <c r="T47" i="4"/>
  <c r="S47" i="4"/>
  <c r="J28" i="4"/>
  <c r="Q28" i="4"/>
  <c r="K28" i="4"/>
  <c r="N28" i="4"/>
  <c r="R28" i="4"/>
  <c r="S17" i="4"/>
  <c r="O28" i="4"/>
  <c r="S21" i="4"/>
  <c r="T17" i="4"/>
  <c r="T19" i="4"/>
  <c r="T21" i="4"/>
  <c r="T16" i="4"/>
  <c r="S19" i="4"/>
  <c r="M28" i="4"/>
  <c r="T3" i="4"/>
  <c r="S12" i="4"/>
  <c r="T12" i="4"/>
  <c r="R14" i="4"/>
  <c r="S7" i="4"/>
  <c r="T11" i="4"/>
  <c r="T7" i="4"/>
  <c r="T9" i="4"/>
  <c r="S11" i="4"/>
  <c r="K14" i="4"/>
  <c r="S6" i="4"/>
  <c r="S3" i="4"/>
  <c r="J14" i="4"/>
  <c r="O14" i="4"/>
  <c r="P14" i="4"/>
  <c r="Q14" i="4"/>
  <c r="M14" i="4"/>
  <c r="N14" i="4"/>
  <c r="S39" i="4" l="1"/>
  <c r="T39" i="4"/>
  <c r="T14" i="4"/>
  <c r="W14" i="4" s="1"/>
  <c r="S14" i="4"/>
  <c r="V14" i="4" s="1"/>
  <c r="S28" i="4"/>
  <c r="V28" i="4" s="1"/>
  <c r="T28" i="4"/>
  <c r="W28" i="4" s="1"/>
</calcChain>
</file>

<file path=xl/sharedStrings.xml><?xml version="1.0" encoding="utf-8"?>
<sst xmlns="http://schemas.openxmlformats.org/spreadsheetml/2006/main" count="113" uniqueCount="55">
  <si>
    <t>CSVET</t>
  </si>
  <si>
    <t>BROJ SATI 
OPTEREĆENJA</t>
  </si>
  <si>
    <t>MODUL</t>
  </si>
  <si>
    <t>OBVEZNI STRUKOVNI DIO/RAZRED</t>
  </si>
  <si>
    <t>ZAŠTITA NA RADU U TURIZMU I UGOSTITELJSTVU</t>
  </si>
  <si>
    <t>HIGIJENA I EKOLOGIJA</t>
  </si>
  <si>
    <t>ORGANIZACIJA RADA  U UGOSTITELJSTVU</t>
  </si>
  <si>
    <t>PROCESI OBRADE NAMIRNICA</t>
  </si>
  <si>
    <t>TEMELJNE VJEŠTINE U UGOSTITELJSTVU</t>
  </si>
  <si>
    <t>KOMUNIKACIJA U UGOSTITELJSTVU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</si>
  <si>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</si>
  <si>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</si>
  <si>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</si>
  <si>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</si>
  <si>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</si>
  <si>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</si>
  <si>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</si>
  <si>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</si>
  <si>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</si>
  <si>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</si>
  <si>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</si>
  <si>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</si>
  <si>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</si>
  <si>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</si>
  <si>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</si>
  <si>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PRIMJENJENE MATEMATIKA U UGOSTITELJSTVU</t>
  </si>
  <si>
    <t>OBVEZNI STRUKOVNI DIO/2. RAZRED</t>
  </si>
  <si>
    <t xml:space="preserve">KUHINJSKA ADMINISTRACIJA	</t>
  </si>
  <si>
    <t>OSNOVE ZA JELA</t>
  </si>
  <si>
    <t xml:space="preserve">JUHE	</t>
  </si>
  <si>
    <t xml:space="preserve">HLADNA PREDJELA	</t>
  </si>
  <si>
    <t xml:space="preserve">PRIMJENA RAČUNALSTVA U UGOSTITELJSTVU	</t>
  </si>
  <si>
    <t>VARIVA I GARNITURE</t>
  </si>
  <si>
    <t xml:space="preserve">KOMUNIKACIJA NA STRANOM JEZIKU U STRUCI	</t>
  </si>
  <si>
    <r>
      <rPr>
        <sz val="11"/>
        <rFont val="Calibri"/>
        <family val="2"/>
        <scheme val="minor"/>
      </rPr>
      <t>HRANA I ZDRAVLJE</t>
    </r>
    <r>
      <rPr>
        <b/>
        <sz val="10"/>
        <rFont val="Calibri"/>
        <family val="2"/>
        <scheme val="minor"/>
      </rPr>
      <t xml:space="preserve">	</t>
    </r>
  </si>
  <si>
    <t xml:space="preserve">SOCIJALNE VJEŠTINE U KUHINJI	</t>
  </si>
  <si>
    <t xml:space="preserve">OSNOVE SLASTIČARSTVA	</t>
  </si>
  <si>
    <t xml:space="preserve">DIMLJENJE I SUŠENJE	</t>
  </si>
  <si>
    <t>SAMONIKLO BILJE U KUHARSTVU</t>
  </si>
  <si>
    <t xml:space="preserve">OSNOVE PEKARSTVA	</t>
  </si>
  <si>
    <t>OSNOVE ENOLOGIJE</t>
  </si>
  <si>
    <t xml:space="preserve">HLADNI IZLOŠCI	</t>
  </si>
  <si>
    <t>ENO I GASTRO TURIZAM</t>
  </si>
  <si>
    <t>REZBARENJE NAMIRNICA - CARVING</t>
  </si>
  <si>
    <t xml:space="preserve">FERMENTACIJA I KISELJENJE	</t>
  </si>
  <si>
    <t xml:space="preserve">TOPLA PREDJELA	</t>
  </si>
  <si>
    <t xml:space="preserve">GLAVNA JELA	</t>
  </si>
  <si>
    <t xml:space="preserve">HRVATSKA GASTRONOMIJA	</t>
  </si>
  <si>
    <t>OSNOVE PODUZETNIŠTVA I MARKETINGA U GASTRONOMIJI</t>
  </si>
  <si>
    <t>PRIMIJENJENO KUHARSTVO</t>
  </si>
  <si>
    <t xml:space="preserve">STRANI JEZIK U STRUCI	</t>
  </si>
  <si>
    <r>
      <t xml:space="preserve">U 2. razredu učenici odabiru </t>
    </r>
    <r>
      <rPr>
        <u/>
        <sz val="10"/>
        <color rgb="FF000000"/>
        <rFont val="Cambria"/>
        <family val="1"/>
      </rPr>
      <t xml:space="preserve">dva </t>
    </r>
    <r>
      <rPr>
        <sz val="10"/>
        <color rgb="FF000000"/>
        <rFont val="Cambria"/>
        <family val="1"/>
      </rPr>
      <t>od ponuđenih modula, ukupnog obujma 6 CSVET-a.</t>
    </r>
  </si>
  <si>
    <t>U 3. razredu učenici odabiru tri od ponuđenih modula, ukupnog obujma 9 CSVET-a.</t>
  </si>
  <si>
    <t>IZBORNI MODUL</t>
  </si>
  <si>
    <t>IZBORNI STRUKOVNI MODULI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</si>
</sst>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mbria"/>
      <family val="1"/>
    </font>
    <font>
      <u/>
      <sz val="10"/>
      <color rgb="FF000000"/>
      <name val="Cambria"/>
      <family val="1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6" borderId="2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Border="1"/>
    <xf numFmtId="0" fontId="3" fillId="9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vertical="center" wrapText="1"/>
    </xf>
    <xf numFmtId="2" fontId="5" fillId="9" borderId="1" xfId="1" applyNumberFormat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1" fontId="5" fillId="9" borderId="1" xfId="1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2" fontId="8" fillId="9" borderId="0" xfId="1" applyNumberFormat="1" applyFont="1" applyFill="1" applyAlignment="1">
      <alignment horizontal="center" vertical="center"/>
    </xf>
    <xf numFmtId="2" fontId="8" fillId="9" borderId="0" xfId="1" applyNumberFormat="1" applyFont="1" applyFill="1" applyAlignment="1">
      <alignment vertical="center"/>
    </xf>
    <xf numFmtId="0" fontId="5" fillId="9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/>
    <xf numFmtId="0" fontId="10" fillId="0" borderId="0" xfId="0" applyFont="1" applyAlignment="1">
      <alignment vertical="center"/>
    </xf>
    <xf numFmtId="0" fontId="1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5">
    <cellStyle name="Normal" xfId="0" builtinId="0"/>
    <cellStyle name="Normal 3" xfId="2"/>
    <cellStyle name="Normal 4" xfId="1"/>
    <cellStyle name="Normal 5" xfId="3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zoomScaleNormal="100" zoomScaleSheetLayoutView="115" workbookViewId="0">
      <pane ySplit="1" topLeftCell="A2" activePane="bottomLeft" state="frozen"/>
      <selection pane="bottomLeft" activeCell="R56" sqref="R56"/>
    </sheetView>
  </sheetViews>
  <sheetFormatPr defaultColWidth="9.28515625" defaultRowHeight="12.75" x14ac:dyDescent="0.25"/>
  <cols>
    <col min="1" max="1" width="11.7109375" style="35" customWidth="1"/>
    <col min="2" max="2" width="33.7109375" style="36" customWidth="1"/>
    <col min="3" max="3" width="6.42578125" style="35" customWidth="1"/>
    <col min="4" max="6" width="5.7109375" style="35" customWidth="1"/>
    <col min="7" max="7" width="8" style="35" customWidth="1"/>
    <col min="8" max="9" width="5.7109375" style="35" customWidth="1"/>
    <col min="10" max="11" width="7.140625" style="35" customWidth="1"/>
    <col min="12" max="12" width="9" style="35" customWidth="1"/>
    <col min="13" max="13" width="7.85546875" style="35" customWidth="1"/>
    <col min="14" max="14" width="7.7109375" style="35" customWidth="1"/>
    <col min="15" max="15" width="7.28515625" style="35" customWidth="1"/>
    <col min="16" max="16" width="7.5703125" style="35" customWidth="1"/>
    <col min="17" max="17" width="6.42578125" style="35" customWidth="1"/>
    <col min="18" max="18" width="7.42578125" style="35" customWidth="1"/>
    <col min="19" max="19" width="8.85546875" style="35" customWidth="1"/>
    <col min="20" max="20" width="9.28515625" style="35" customWidth="1"/>
    <col min="21" max="21" width="7.42578125" style="15" customWidth="1"/>
    <col min="22" max="16384" width="9.28515625" style="15"/>
  </cols>
  <sheetData>
    <row r="1" spans="1:24" s="10" customFormat="1" ht="51" x14ac:dyDescent="0.25">
      <c r="A1" s="6" t="s">
        <v>3</v>
      </c>
      <c r="B1" s="6" t="s">
        <v>2</v>
      </c>
      <c r="C1" s="7" t="s">
        <v>0</v>
      </c>
      <c r="D1" s="46" t="s">
        <v>10</v>
      </c>
      <c r="E1" s="46"/>
      <c r="F1" s="47" t="s">
        <v>11</v>
      </c>
      <c r="G1" s="48"/>
      <c r="H1" s="46" t="s">
        <v>12</v>
      </c>
      <c r="I1" s="49"/>
      <c r="J1" s="8" t="s">
        <v>13</v>
      </c>
      <c r="K1" s="8" t="s">
        <v>14</v>
      </c>
      <c r="L1" s="6" t="s">
        <v>1</v>
      </c>
      <c r="M1" s="44" t="s">
        <v>15</v>
      </c>
      <c r="N1" s="44"/>
      <c r="O1" s="44" t="s">
        <v>16</v>
      </c>
      <c r="P1" s="45"/>
      <c r="Q1" s="44" t="s">
        <v>17</v>
      </c>
      <c r="R1" s="45"/>
      <c r="S1" s="6" t="s">
        <v>18</v>
      </c>
      <c r="T1" s="6" t="s">
        <v>19</v>
      </c>
      <c r="U1" s="9" t="s">
        <v>20</v>
      </c>
      <c r="V1" s="6" t="s">
        <v>21</v>
      </c>
      <c r="W1" s="6" t="s">
        <v>22</v>
      </c>
      <c r="X1" s="9" t="s">
        <v>23</v>
      </c>
    </row>
    <row r="2" spans="1:24" ht="12.95" customHeight="1" x14ac:dyDescent="0.25">
      <c r="A2" s="6">
        <v>1</v>
      </c>
      <c r="B2" s="5" t="s">
        <v>4</v>
      </c>
      <c r="C2" s="1">
        <v>1</v>
      </c>
      <c r="D2" s="2">
        <v>70</v>
      </c>
      <c r="E2" s="2">
        <v>80</v>
      </c>
      <c r="F2" s="3">
        <v>10</v>
      </c>
      <c r="G2" s="3">
        <v>20</v>
      </c>
      <c r="H2" s="4">
        <v>5</v>
      </c>
      <c r="I2" s="4">
        <v>15</v>
      </c>
      <c r="J2" s="11">
        <f t="shared" ref="J2:J13" si="0">C2*F2/100</f>
        <v>0.1</v>
      </c>
      <c r="K2" s="11">
        <f t="shared" ref="K2:K13" si="1">C2*G2/100</f>
        <v>0.2</v>
      </c>
      <c r="L2" s="12">
        <f t="shared" ref="L2:L13" si="2">C2*25</f>
        <v>25</v>
      </c>
      <c r="M2" s="13">
        <f t="shared" ref="M2:M13" si="3">C2*25*D2/100</f>
        <v>17.5</v>
      </c>
      <c r="N2" s="13">
        <f t="shared" ref="N2:N13" si="4">C2*25*E2/100</f>
        <v>20</v>
      </c>
      <c r="O2" s="13">
        <f t="shared" ref="O2:O13" si="5">C2*25*F2/100</f>
        <v>2.5</v>
      </c>
      <c r="P2" s="13">
        <f t="shared" ref="P2:P13" si="6">C2*25*G2/100</f>
        <v>5</v>
      </c>
      <c r="Q2" s="13">
        <f t="shared" ref="Q2:Q13" si="7">C2*25*H2/100</f>
        <v>1.25</v>
      </c>
      <c r="R2" s="13">
        <f t="shared" ref="R2:R13" si="8">C2*25*I2/100</f>
        <v>3.75</v>
      </c>
      <c r="S2" s="13">
        <f>M2+O2</f>
        <v>20</v>
      </c>
      <c r="T2" s="13">
        <f>N2+P2</f>
        <v>25</v>
      </c>
      <c r="U2" s="14"/>
      <c r="V2" s="14"/>
      <c r="W2" s="14"/>
      <c r="X2" s="14"/>
    </row>
    <row r="3" spans="1:24" ht="12.95" customHeight="1" x14ac:dyDescent="0.25">
      <c r="A3" s="6">
        <v>1</v>
      </c>
      <c r="B3" s="5" t="s">
        <v>9</v>
      </c>
      <c r="C3" s="1">
        <v>8</v>
      </c>
      <c r="D3" s="2">
        <v>30</v>
      </c>
      <c r="E3" s="2">
        <v>40</v>
      </c>
      <c r="F3" s="3">
        <v>45</v>
      </c>
      <c r="G3" s="3">
        <v>55</v>
      </c>
      <c r="H3" s="4">
        <v>10</v>
      </c>
      <c r="I3" s="4">
        <v>20</v>
      </c>
      <c r="J3" s="11">
        <f t="shared" si="0"/>
        <v>3.6</v>
      </c>
      <c r="K3" s="11">
        <f t="shared" si="1"/>
        <v>4.4000000000000004</v>
      </c>
      <c r="L3" s="12">
        <f t="shared" si="2"/>
        <v>200</v>
      </c>
      <c r="M3" s="13">
        <f t="shared" si="3"/>
        <v>60</v>
      </c>
      <c r="N3" s="13">
        <f t="shared" si="4"/>
        <v>80</v>
      </c>
      <c r="O3" s="13">
        <f t="shared" si="5"/>
        <v>90</v>
      </c>
      <c r="P3" s="13">
        <f t="shared" si="6"/>
        <v>110</v>
      </c>
      <c r="Q3" s="13">
        <f t="shared" si="7"/>
        <v>20</v>
      </c>
      <c r="R3" s="13">
        <f t="shared" si="8"/>
        <v>40</v>
      </c>
      <c r="S3" s="13">
        <f t="shared" ref="S3:T13" si="9">M3+O3</f>
        <v>150</v>
      </c>
      <c r="T3" s="13">
        <f t="shared" si="9"/>
        <v>190</v>
      </c>
      <c r="U3" s="14"/>
      <c r="V3" s="14"/>
      <c r="W3" s="14"/>
      <c r="X3" s="14"/>
    </row>
    <row r="4" spans="1:24" ht="12.95" customHeight="1" x14ac:dyDescent="0.25">
      <c r="A4" s="6">
        <v>1</v>
      </c>
      <c r="B4" s="5" t="s">
        <v>5</v>
      </c>
      <c r="C4" s="1">
        <v>5</v>
      </c>
      <c r="D4" s="2">
        <v>35</v>
      </c>
      <c r="E4" s="2">
        <v>45</v>
      </c>
      <c r="F4" s="3">
        <v>30</v>
      </c>
      <c r="G4" s="3">
        <v>40</v>
      </c>
      <c r="H4" s="4">
        <v>20</v>
      </c>
      <c r="I4" s="4">
        <v>30</v>
      </c>
      <c r="J4" s="11">
        <f t="shared" si="0"/>
        <v>1.5</v>
      </c>
      <c r="K4" s="11">
        <f t="shared" si="1"/>
        <v>2</v>
      </c>
      <c r="L4" s="12">
        <f t="shared" si="2"/>
        <v>125</v>
      </c>
      <c r="M4" s="13">
        <f t="shared" si="3"/>
        <v>43.75</v>
      </c>
      <c r="N4" s="13">
        <f t="shared" si="4"/>
        <v>56.25</v>
      </c>
      <c r="O4" s="13">
        <f t="shared" si="5"/>
        <v>37.5</v>
      </c>
      <c r="P4" s="13">
        <f t="shared" si="6"/>
        <v>50</v>
      </c>
      <c r="Q4" s="13">
        <f t="shared" si="7"/>
        <v>25</v>
      </c>
      <c r="R4" s="13">
        <f t="shared" si="8"/>
        <v>37.5</v>
      </c>
      <c r="S4" s="13">
        <f t="shared" si="9"/>
        <v>81.25</v>
      </c>
      <c r="T4" s="13">
        <f t="shared" si="9"/>
        <v>106.25</v>
      </c>
      <c r="U4" s="14"/>
      <c r="V4" s="14"/>
      <c r="W4" s="14"/>
      <c r="X4" s="14"/>
    </row>
    <row r="5" spans="1:24" ht="12.4" customHeight="1" x14ac:dyDescent="0.25">
      <c r="A5" s="6">
        <v>1</v>
      </c>
      <c r="B5" s="5" t="s">
        <v>6</v>
      </c>
      <c r="C5" s="1">
        <v>5</v>
      </c>
      <c r="D5" s="2">
        <v>60</v>
      </c>
      <c r="E5" s="2">
        <v>70</v>
      </c>
      <c r="F5" s="3">
        <v>10</v>
      </c>
      <c r="G5" s="3">
        <v>20</v>
      </c>
      <c r="H5" s="4">
        <v>20</v>
      </c>
      <c r="I5" s="4">
        <v>30</v>
      </c>
      <c r="J5" s="11">
        <f t="shared" si="0"/>
        <v>0.5</v>
      </c>
      <c r="K5" s="11">
        <f t="shared" si="1"/>
        <v>1</v>
      </c>
      <c r="L5" s="12">
        <f t="shared" si="2"/>
        <v>125</v>
      </c>
      <c r="M5" s="13">
        <f t="shared" si="3"/>
        <v>75</v>
      </c>
      <c r="N5" s="13">
        <f t="shared" si="4"/>
        <v>87.5</v>
      </c>
      <c r="O5" s="13">
        <f t="shared" si="5"/>
        <v>12.5</v>
      </c>
      <c r="P5" s="13">
        <f t="shared" si="6"/>
        <v>25</v>
      </c>
      <c r="Q5" s="13">
        <f t="shared" si="7"/>
        <v>25</v>
      </c>
      <c r="R5" s="13">
        <f t="shared" si="8"/>
        <v>37.5</v>
      </c>
      <c r="S5" s="13">
        <f t="shared" si="9"/>
        <v>87.5</v>
      </c>
      <c r="T5" s="13">
        <f t="shared" si="9"/>
        <v>112.5</v>
      </c>
      <c r="U5" s="14"/>
      <c r="V5" s="14"/>
      <c r="W5" s="14"/>
      <c r="X5" s="14"/>
    </row>
    <row r="6" spans="1:24" ht="12.95" customHeight="1" x14ac:dyDescent="0.25">
      <c r="A6" s="6">
        <v>1</v>
      </c>
      <c r="B6" s="5" t="s">
        <v>7</v>
      </c>
      <c r="C6" s="1">
        <v>9</v>
      </c>
      <c r="D6" s="2">
        <v>60</v>
      </c>
      <c r="E6" s="2">
        <v>70</v>
      </c>
      <c r="F6" s="3">
        <v>15</v>
      </c>
      <c r="G6" s="3">
        <v>20</v>
      </c>
      <c r="H6" s="4">
        <v>20</v>
      </c>
      <c r="I6" s="4">
        <v>30</v>
      </c>
      <c r="J6" s="11">
        <f t="shared" si="0"/>
        <v>1.35</v>
      </c>
      <c r="K6" s="11">
        <f t="shared" si="1"/>
        <v>1.8</v>
      </c>
      <c r="L6" s="12">
        <f t="shared" si="2"/>
        <v>225</v>
      </c>
      <c r="M6" s="13">
        <f t="shared" si="3"/>
        <v>135</v>
      </c>
      <c r="N6" s="13">
        <f t="shared" si="4"/>
        <v>157.5</v>
      </c>
      <c r="O6" s="13">
        <f t="shared" si="5"/>
        <v>33.75</v>
      </c>
      <c r="P6" s="13">
        <f t="shared" si="6"/>
        <v>45</v>
      </c>
      <c r="Q6" s="13">
        <f t="shared" si="7"/>
        <v>45</v>
      </c>
      <c r="R6" s="13">
        <f t="shared" si="8"/>
        <v>67.5</v>
      </c>
      <c r="S6" s="13">
        <f t="shared" si="9"/>
        <v>168.75</v>
      </c>
      <c r="T6" s="13">
        <f t="shared" si="9"/>
        <v>202.5</v>
      </c>
      <c r="U6" s="14"/>
      <c r="V6" s="14"/>
      <c r="W6" s="14"/>
      <c r="X6" s="14"/>
    </row>
    <row r="7" spans="1:24" ht="30" x14ac:dyDescent="0.25">
      <c r="A7" s="6">
        <v>1</v>
      </c>
      <c r="B7" s="5" t="s">
        <v>8</v>
      </c>
      <c r="C7" s="1">
        <v>12</v>
      </c>
      <c r="D7" s="2">
        <v>10</v>
      </c>
      <c r="E7" s="2">
        <v>20</v>
      </c>
      <c r="F7" s="3">
        <v>60</v>
      </c>
      <c r="G7" s="3">
        <v>70</v>
      </c>
      <c r="H7" s="4">
        <v>10</v>
      </c>
      <c r="I7" s="4">
        <v>20</v>
      </c>
      <c r="J7" s="11">
        <f t="shared" si="0"/>
        <v>7.2</v>
      </c>
      <c r="K7" s="11">
        <f t="shared" si="1"/>
        <v>8.4</v>
      </c>
      <c r="L7" s="12">
        <f t="shared" si="2"/>
        <v>300</v>
      </c>
      <c r="M7" s="13">
        <f t="shared" si="3"/>
        <v>30</v>
      </c>
      <c r="N7" s="13">
        <f t="shared" si="4"/>
        <v>60</v>
      </c>
      <c r="O7" s="13">
        <f t="shared" si="5"/>
        <v>180</v>
      </c>
      <c r="P7" s="13">
        <f t="shared" si="6"/>
        <v>210</v>
      </c>
      <c r="Q7" s="13">
        <f t="shared" si="7"/>
        <v>30</v>
      </c>
      <c r="R7" s="13">
        <f t="shared" si="8"/>
        <v>60</v>
      </c>
      <c r="S7" s="13">
        <f t="shared" si="9"/>
        <v>210</v>
      </c>
      <c r="T7" s="13">
        <f t="shared" si="9"/>
        <v>270</v>
      </c>
      <c r="U7" s="14"/>
      <c r="V7" s="14"/>
      <c r="W7" s="14"/>
      <c r="X7" s="14"/>
    </row>
    <row r="8" spans="1:24" ht="30" x14ac:dyDescent="0.25">
      <c r="A8" s="6">
        <v>1</v>
      </c>
      <c r="B8" s="5" t="s">
        <v>25</v>
      </c>
      <c r="C8" s="1">
        <v>4</v>
      </c>
      <c r="D8" s="2">
        <v>50</v>
      </c>
      <c r="E8" s="2">
        <v>70</v>
      </c>
      <c r="F8" s="3">
        <v>10</v>
      </c>
      <c r="G8" s="3">
        <v>20</v>
      </c>
      <c r="H8" s="4">
        <v>20</v>
      </c>
      <c r="I8" s="4">
        <v>30</v>
      </c>
      <c r="J8" s="11">
        <f t="shared" si="0"/>
        <v>0.4</v>
      </c>
      <c r="K8" s="11">
        <f t="shared" si="1"/>
        <v>0.8</v>
      </c>
      <c r="L8" s="12">
        <f t="shared" si="2"/>
        <v>100</v>
      </c>
      <c r="M8" s="13">
        <f t="shared" si="3"/>
        <v>50</v>
      </c>
      <c r="N8" s="13">
        <f t="shared" si="4"/>
        <v>70</v>
      </c>
      <c r="O8" s="13">
        <f t="shared" si="5"/>
        <v>10</v>
      </c>
      <c r="P8" s="13">
        <f t="shared" si="6"/>
        <v>20</v>
      </c>
      <c r="Q8" s="13">
        <f t="shared" si="7"/>
        <v>20</v>
      </c>
      <c r="R8" s="13">
        <f t="shared" si="8"/>
        <v>30</v>
      </c>
      <c r="S8" s="13">
        <f t="shared" si="9"/>
        <v>60</v>
      </c>
      <c r="T8" s="13">
        <f t="shared" si="9"/>
        <v>90</v>
      </c>
      <c r="U8" s="14"/>
      <c r="V8" s="14"/>
      <c r="W8" s="14"/>
      <c r="X8" s="14"/>
    </row>
    <row r="9" spans="1:24" x14ac:dyDescent="0.25">
      <c r="A9" s="6">
        <v>1</v>
      </c>
      <c r="B9" s="20"/>
      <c r="C9" s="19"/>
      <c r="D9" s="16"/>
      <c r="E9" s="16"/>
      <c r="F9" s="17"/>
      <c r="G9" s="17"/>
      <c r="H9" s="18"/>
      <c r="I9" s="18"/>
      <c r="J9" s="11">
        <f t="shared" si="0"/>
        <v>0</v>
      </c>
      <c r="K9" s="11">
        <f t="shared" si="1"/>
        <v>0</v>
      </c>
      <c r="L9" s="12">
        <f t="shared" si="2"/>
        <v>0</v>
      </c>
      <c r="M9" s="13">
        <f t="shared" si="3"/>
        <v>0</v>
      </c>
      <c r="N9" s="13">
        <f t="shared" si="4"/>
        <v>0</v>
      </c>
      <c r="O9" s="13">
        <f t="shared" si="5"/>
        <v>0</v>
      </c>
      <c r="P9" s="13">
        <f t="shared" si="6"/>
        <v>0</v>
      </c>
      <c r="Q9" s="13">
        <f t="shared" si="7"/>
        <v>0</v>
      </c>
      <c r="R9" s="13">
        <f t="shared" si="8"/>
        <v>0</v>
      </c>
      <c r="S9" s="13">
        <f t="shared" si="9"/>
        <v>0</v>
      </c>
      <c r="T9" s="13">
        <f t="shared" si="9"/>
        <v>0</v>
      </c>
      <c r="U9" s="14"/>
      <c r="V9" s="14"/>
      <c r="W9" s="14"/>
      <c r="X9" s="14"/>
    </row>
    <row r="10" spans="1:24" x14ac:dyDescent="0.25">
      <c r="A10" s="6">
        <v>1</v>
      </c>
      <c r="B10" s="21"/>
      <c r="C10" s="22"/>
      <c r="D10" s="23"/>
      <c r="E10" s="23"/>
      <c r="F10" s="24"/>
      <c r="G10" s="24"/>
      <c r="H10" s="23"/>
      <c r="I10" s="23"/>
      <c r="J10" s="11">
        <f t="shared" si="0"/>
        <v>0</v>
      </c>
      <c r="K10" s="11">
        <f t="shared" si="1"/>
        <v>0</v>
      </c>
      <c r="L10" s="12">
        <f t="shared" si="2"/>
        <v>0</v>
      </c>
      <c r="M10" s="13">
        <f t="shared" si="3"/>
        <v>0</v>
      </c>
      <c r="N10" s="13">
        <f t="shared" si="4"/>
        <v>0</v>
      </c>
      <c r="O10" s="13">
        <f t="shared" si="5"/>
        <v>0</v>
      </c>
      <c r="P10" s="13">
        <f t="shared" si="6"/>
        <v>0</v>
      </c>
      <c r="Q10" s="13">
        <f t="shared" si="7"/>
        <v>0</v>
      </c>
      <c r="R10" s="13">
        <f t="shared" si="8"/>
        <v>0</v>
      </c>
      <c r="S10" s="13">
        <f t="shared" si="9"/>
        <v>0</v>
      </c>
      <c r="T10" s="13">
        <f t="shared" si="9"/>
        <v>0</v>
      </c>
      <c r="U10" s="14"/>
      <c r="V10" s="14"/>
      <c r="W10" s="14"/>
      <c r="X10" s="14"/>
    </row>
    <row r="11" spans="1:24" x14ac:dyDescent="0.2">
      <c r="A11" s="6">
        <v>1</v>
      </c>
      <c r="B11" s="25"/>
      <c r="C11" s="22"/>
      <c r="D11" s="23"/>
      <c r="E11" s="23"/>
      <c r="F11" s="24"/>
      <c r="G11" s="24"/>
      <c r="H11" s="23"/>
      <c r="I11" s="23"/>
      <c r="J11" s="11">
        <f t="shared" si="0"/>
        <v>0</v>
      </c>
      <c r="K11" s="11">
        <f t="shared" si="1"/>
        <v>0</v>
      </c>
      <c r="L11" s="12">
        <f t="shared" si="2"/>
        <v>0</v>
      </c>
      <c r="M11" s="13">
        <f t="shared" si="3"/>
        <v>0</v>
      </c>
      <c r="N11" s="13">
        <f t="shared" si="4"/>
        <v>0</v>
      </c>
      <c r="O11" s="13">
        <f t="shared" si="5"/>
        <v>0</v>
      </c>
      <c r="P11" s="13">
        <f t="shared" si="6"/>
        <v>0</v>
      </c>
      <c r="Q11" s="13">
        <f t="shared" si="7"/>
        <v>0</v>
      </c>
      <c r="R11" s="13">
        <f t="shared" si="8"/>
        <v>0</v>
      </c>
      <c r="S11" s="13">
        <f t="shared" si="9"/>
        <v>0</v>
      </c>
      <c r="T11" s="13">
        <f t="shared" si="9"/>
        <v>0</v>
      </c>
      <c r="U11" s="14"/>
      <c r="V11" s="14"/>
      <c r="W11" s="14"/>
      <c r="X11" s="14"/>
    </row>
    <row r="12" spans="1:24" x14ac:dyDescent="0.2">
      <c r="A12" s="6">
        <v>1</v>
      </c>
      <c r="B12" s="25"/>
      <c r="C12" s="22"/>
      <c r="D12" s="23"/>
      <c r="E12" s="23"/>
      <c r="F12" s="24"/>
      <c r="G12" s="24"/>
      <c r="H12" s="23"/>
      <c r="I12" s="23"/>
      <c r="J12" s="11">
        <f t="shared" si="0"/>
        <v>0</v>
      </c>
      <c r="K12" s="11">
        <f t="shared" si="1"/>
        <v>0</v>
      </c>
      <c r="L12" s="12">
        <f t="shared" si="2"/>
        <v>0</v>
      </c>
      <c r="M12" s="13">
        <f t="shared" si="3"/>
        <v>0</v>
      </c>
      <c r="N12" s="13">
        <f t="shared" si="4"/>
        <v>0</v>
      </c>
      <c r="O12" s="13">
        <f t="shared" si="5"/>
        <v>0</v>
      </c>
      <c r="P12" s="13">
        <f t="shared" si="6"/>
        <v>0</v>
      </c>
      <c r="Q12" s="13">
        <f t="shared" si="7"/>
        <v>0</v>
      </c>
      <c r="R12" s="13">
        <f t="shared" si="8"/>
        <v>0</v>
      </c>
      <c r="S12" s="13">
        <f t="shared" si="9"/>
        <v>0</v>
      </c>
      <c r="T12" s="13">
        <f t="shared" si="9"/>
        <v>0</v>
      </c>
      <c r="U12" s="14"/>
      <c r="V12" s="14"/>
      <c r="W12" s="14"/>
      <c r="X12" s="14"/>
    </row>
    <row r="13" spans="1:24" x14ac:dyDescent="0.25">
      <c r="A13" s="6">
        <v>1</v>
      </c>
      <c r="B13" s="21"/>
      <c r="C13" s="22"/>
      <c r="D13" s="23"/>
      <c r="E13" s="23"/>
      <c r="F13" s="24"/>
      <c r="G13" s="24"/>
      <c r="H13" s="23"/>
      <c r="I13" s="23"/>
      <c r="J13" s="11">
        <f t="shared" si="0"/>
        <v>0</v>
      </c>
      <c r="K13" s="11">
        <f t="shared" si="1"/>
        <v>0</v>
      </c>
      <c r="L13" s="12">
        <f t="shared" si="2"/>
        <v>0</v>
      </c>
      <c r="M13" s="13">
        <f t="shared" si="3"/>
        <v>0</v>
      </c>
      <c r="N13" s="13">
        <f t="shared" si="4"/>
        <v>0</v>
      </c>
      <c r="O13" s="13">
        <f t="shared" si="5"/>
        <v>0</v>
      </c>
      <c r="P13" s="13">
        <f t="shared" si="6"/>
        <v>0</v>
      </c>
      <c r="Q13" s="13">
        <f t="shared" si="7"/>
        <v>0</v>
      </c>
      <c r="R13" s="13">
        <f t="shared" si="8"/>
        <v>0</v>
      </c>
      <c r="S13" s="13">
        <f t="shared" si="9"/>
        <v>0</v>
      </c>
      <c r="T13" s="13">
        <f t="shared" si="9"/>
        <v>0</v>
      </c>
      <c r="U13" s="14"/>
      <c r="V13" s="14"/>
      <c r="W13" s="14"/>
      <c r="X13" s="14"/>
    </row>
    <row r="14" spans="1:24" s="34" customFormat="1" x14ac:dyDescent="0.25">
      <c r="A14" s="26" t="s">
        <v>24</v>
      </c>
      <c r="B14" s="27"/>
      <c r="C14" s="28">
        <f>SUM(C2:C13)</f>
        <v>44</v>
      </c>
      <c r="D14" s="29"/>
      <c r="E14" s="29"/>
      <c r="F14" s="29"/>
      <c r="G14" s="29"/>
      <c r="H14" s="29"/>
      <c r="I14" s="29"/>
      <c r="J14" s="28">
        <f>SUM(J2:J13)</f>
        <v>14.65</v>
      </c>
      <c r="K14" s="28">
        <f>SUM(K2:K13)</f>
        <v>18.600000000000001</v>
      </c>
      <c r="L14" s="30"/>
      <c r="M14" s="28">
        <f t="shared" ref="M14:T14" si="10">SUM(M2:M13)</f>
        <v>411.25</v>
      </c>
      <c r="N14" s="28">
        <f t="shared" si="10"/>
        <v>531.25</v>
      </c>
      <c r="O14" s="28">
        <f t="shared" si="10"/>
        <v>366.25</v>
      </c>
      <c r="P14" s="28">
        <f t="shared" si="10"/>
        <v>465</v>
      </c>
      <c r="Q14" s="28">
        <f t="shared" si="10"/>
        <v>166.25</v>
      </c>
      <c r="R14" s="28">
        <f t="shared" si="10"/>
        <v>276.25</v>
      </c>
      <c r="S14" s="31">
        <f t="shared" si="10"/>
        <v>777.5</v>
      </c>
      <c r="T14" s="31">
        <f t="shared" si="10"/>
        <v>996.25</v>
      </c>
      <c r="U14" s="32">
        <v>350</v>
      </c>
      <c r="V14" s="33">
        <f>U14+S14</f>
        <v>1127.5</v>
      </c>
      <c r="W14" s="33">
        <f>T14+U14</f>
        <v>1346.25</v>
      </c>
      <c r="X14" s="33">
        <v>1225</v>
      </c>
    </row>
    <row r="15" spans="1:24" ht="51" x14ac:dyDescent="0.25">
      <c r="A15" s="6" t="s">
        <v>26</v>
      </c>
      <c r="B15" s="6" t="s">
        <v>2</v>
      </c>
      <c r="C15" s="7" t="s">
        <v>0</v>
      </c>
      <c r="D15" s="46" t="s">
        <v>10</v>
      </c>
      <c r="E15" s="46"/>
      <c r="F15" s="47" t="s">
        <v>11</v>
      </c>
      <c r="G15" s="48"/>
      <c r="H15" s="46" t="s">
        <v>12</v>
      </c>
      <c r="I15" s="49"/>
      <c r="J15" s="8" t="s">
        <v>13</v>
      </c>
      <c r="K15" s="8" t="s">
        <v>14</v>
      </c>
      <c r="L15" s="6" t="s">
        <v>1</v>
      </c>
      <c r="M15" s="44" t="s">
        <v>15</v>
      </c>
      <c r="N15" s="44"/>
      <c r="O15" s="44" t="s">
        <v>16</v>
      </c>
      <c r="P15" s="45"/>
      <c r="Q15" s="44" t="s">
        <v>17</v>
      </c>
      <c r="R15" s="45"/>
      <c r="S15" s="6" t="s">
        <v>18</v>
      </c>
      <c r="T15" s="6" t="s">
        <v>19</v>
      </c>
      <c r="U15" s="9" t="s">
        <v>20</v>
      </c>
      <c r="V15" s="6" t="s">
        <v>21</v>
      </c>
      <c r="W15" s="6" t="s">
        <v>22</v>
      </c>
      <c r="X15" s="9" t="s">
        <v>23</v>
      </c>
    </row>
    <row r="16" spans="1:24" ht="15" x14ac:dyDescent="0.25">
      <c r="A16" s="6">
        <v>2</v>
      </c>
      <c r="B16" s="5" t="s">
        <v>27</v>
      </c>
      <c r="C16" s="1">
        <v>4</v>
      </c>
      <c r="D16" s="2">
        <v>30</v>
      </c>
      <c r="E16" s="2">
        <v>40</v>
      </c>
      <c r="F16" s="3">
        <v>40</v>
      </c>
      <c r="G16" s="3">
        <v>50</v>
      </c>
      <c r="H16" s="4">
        <v>10</v>
      </c>
      <c r="I16" s="4">
        <v>20</v>
      </c>
      <c r="J16" s="11">
        <f t="shared" ref="J16:J27" si="11">C16*F16/100</f>
        <v>1.6</v>
      </c>
      <c r="K16" s="11">
        <f t="shared" ref="K16:K27" si="12">C16*G16/100</f>
        <v>2</v>
      </c>
      <c r="L16" s="12">
        <f t="shared" ref="L16:L27" si="13">C16*25</f>
        <v>100</v>
      </c>
      <c r="M16" s="13">
        <f t="shared" ref="M16:M27" si="14">C16*25*D16/100</f>
        <v>30</v>
      </c>
      <c r="N16" s="13">
        <f t="shared" ref="N16:N27" si="15">C16*25*E16/100</f>
        <v>40</v>
      </c>
      <c r="O16" s="13">
        <f t="shared" ref="O16:O27" si="16">C16*25*F16/100</f>
        <v>40</v>
      </c>
      <c r="P16" s="13">
        <f t="shared" ref="P16:P27" si="17">C16*25*G16/100</f>
        <v>50</v>
      </c>
      <c r="Q16" s="13">
        <f t="shared" ref="Q16:Q27" si="18">C16*25*H16/100</f>
        <v>10</v>
      </c>
      <c r="R16" s="13">
        <f t="shared" ref="R16:R27" si="19">C16*25*I16/100</f>
        <v>20</v>
      </c>
      <c r="S16" s="13">
        <f>M16+O16</f>
        <v>70</v>
      </c>
      <c r="T16" s="13">
        <f>N16+P16</f>
        <v>90</v>
      </c>
      <c r="U16" s="14"/>
      <c r="V16" s="14"/>
      <c r="W16" s="14"/>
      <c r="X16" s="14"/>
    </row>
    <row r="17" spans="1:24" ht="15" x14ac:dyDescent="0.25">
      <c r="A17" s="6">
        <v>2</v>
      </c>
      <c r="B17" s="5" t="s">
        <v>28</v>
      </c>
      <c r="C17" s="1">
        <v>6</v>
      </c>
      <c r="D17" s="2">
        <v>10</v>
      </c>
      <c r="E17" s="2">
        <v>20</v>
      </c>
      <c r="F17" s="3">
        <v>65</v>
      </c>
      <c r="G17" s="3">
        <v>75</v>
      </c>
      <c r="H17" s="4">
        <v>10</v>
      </c>
      <c r="I17" s="4">
        <v>20</v>
      </c>
      <c r="J17" s="11">
        <f t="shared" si="11"/>
        <v>3.9</v>
      </c>
      <c r="K17" s="11">
        <f t="shared" si="12"/>
        <v>4.5</v>
      </c>
      <c r="L17" s="12">
        <f t="shared" si="13"/>
        <v>150</v>
      </c>
      <c r="M17" s="13">
        <f t="shared" si="14"/>
        <v>15</v>
      </c>
      <c r="N17" s="13">
        <f t="shared" si="15"/>
        <v>30</v>
      </c>
      <c r="O17" s="13">
        <f t="shared" si="16"/>
        <v>97.5</v>
      </c>
      <c r="P17" s="13">
        <f t="shared" si="17"/>
        <v>112.5</v>
      </c>
      <c r="Q17" s="13">
        <f t="shared" si="18"/>
        <v>15</v>
      </c>
      <c r="R17" s="13">
        <f t="shared" si="19"/>
        <v>30</v>
      </c>
      <c r="S17" s="13">
        <f t="shared" ref="S17:S27" si="20">M17+O17</f>
        <v>112.5</v>
      </c>
      <c r="T17" s="13">
        <f t="shared" ref="T17:T27" si="21">N17+P17</f>
        <v>142.5</v>
      </c>
      <c r="U17" s="14"/>
      <c r="V17" s="14"/>
      <c r="W17" s="14"/>
      <c r="X17" s="14"/>
    </row>
    <row r="18" spans="1:24" ht="15" x14ac:dyDescent="0.25">
      <c r="A18" s="6">
        <v>2</v>
      </c>
      <c r="B18" s="5" t="s">
        <v>29</v>
      </c>
      <c r="C18" s="1">
        <v>4</v>
      </c>
      <c r="D18" s="2">
        <v>10</v>
      </c>
      <c r="E18" s="2">
        <v>20</v>
      </c>
      <c r="F18" s="3">
        <v>65</v>
      </c>
      <c r="G18" s="3">
        <v>75</v>
      </c>
      <c r="H18" s="4">
        <v>10</v>
      </c>
      <c r="I18" s="4">
        <v>20</v>
      </c>
      <c r="J18" s="11">
        <f t="shared" si="11"/>
        <v>2.6</v>
      </c>
      <c r="K18" s="11">
        <f t="shared" si="12"/>
        <v>3</v>
      </c>
      <c r="L18" s="12">
        <f t="shared" si="13"/>
        <v>100</v>
      </c>
      <c r="M18" s="13">
        <f t="shared" si="14"/>
        <v>10</v>
      </c>
      <c r="N18" s="13">
        <f t="shared" si="15"/>
        <v>20</v>
      </c>
      <c r="O18" s="13">
        <f t="shared" si="16"/>
        <v>65</v>
      </c>
      <c r="P18" s="13">
        <f t="shared" si="17"/>
        <v>75</v>
      </c>
      <c r="Q18" s="13">
        <f t="shared" si="18"/>
        <v>10</v>
      </c>
      <c r="R18" s="13">
        <f t="shared" si="19"/>
        <v>20</v>
      </c>
      <c r="S18" s="13">
        <f t="shared" si="20"/>
        <v>75</v>
      </c>
      <c r="T18" s="13">
        <f t="shared" si="21"/>
        <v>95</v>
      </c>
      <c r="U18" s="14"/>
      <c r="V18" s="14"/>
      <c r="W18" s="14"/>
      <c r="X18" s="14"/>
    </row>
    <row r="19" spans="1:24" ht="15" x14ac:dyDescent="0.25">
      <c r="A19" s="6">
        <v>2</v>
      </c>
      <c r="B19" s="5" t="s">
        <v>30</v>
      </c>
      <c r="C19" s="1">
        <v>5</v>
      </c>
      <c r="D19" s="2">
        <v>10</v>
      </c>
      <c r="E19" s="2">
        <v>20</v>
      </c>
      <c r="F19" s="3">
        <v>65</v>
      </c>
      <c r="G19" s="3">
        <v>75</v>
      </c>
      <c r="H19" s="4">
        <v>10</v>
      </c>
      <c r="I19" s="4">
        <v>20</v>
      </c>
      <c r="J19" s="11">
        <f t="shared" si="11"/>
        <v>3.25</v>
      </c>
      <c r="K19" s="11">
        <f t="shared" si="12"/>
        <v>3.75</v>
      </c>
      <c r="L19" s="12">
        <f t="shared" si="13"/>
        <v>125</v>
      </c>
      <c r="M19" s="13">
        <f t="shared" si="14"/>
        <v>12.5</v>
      </c>
      <c r="N19" s="13">
        <f t="shared" si="15"/>
        <v>25</v>
      </c>
      <c r="O19" s="13">
        <f t="shared" si="16"/>
        <v>81.25</v>
      </c>
      <c r="P19" s="13">
        <f t="shared" si="17"/>
        <v>93.75</v>
      </c>
      <c r="Q19" s="13">
        <f t="shared" si="18"/>
        <v>12.5</v>
      </c>
      <c r="R19" s="13">
        <f t="shared" si="19"/>
        <v>25</v>
      </c>
      <c r="S19" s="13">
        <f t="shared" si="20"/>
        <v>93.75</v>
      </c>
      <c r="T19" s="13">
        <f t="shared" si="21"/>
        <v>118.75</v>
      </c>
      <c r="U19" s="14"/>
      <c r="V19" s="14"/>
      <c r="W19" s="14"/>
      <c r="X19" s="14"/>
    </row>
    <row r="20" spans="1:24" ht="30" x14ac:dyDescent="0.25">
      <c r="A20" s="6">
        <v>2</v>
      </c>
      <c r="B20" s="5" t="s">
        <v>31</v>
      </c>
      <c r="C20" s="1">
        <v>4</v>
      </c>
      <c r="D20" s="2">
        <v>5</v>
      </c>
      <c r="E20" s="2">
        <v>15</v>
      </c>
      <c r="F20" s="3">
        <v>50</v>
      </c>
      <c r="G20" s="3">
        <v>60</v>
      </c>
      <c r="H20" s="4">
        <v>20</v>
      </c>
      <c r="I20" s="4">
        <v>30</v>
      </c>
      <c r="J20" s="11">
        <f t="shared" si="11"/>
        <v>2</v>
      </c>
      <c r="K20" s="11">
        <f t="shared" si="12"/>
        <v>2.4</v>
      </c>
      <c r="L20" s="12">
        <f t="shared" si="13"/>
        <v>100</v>
      </c>
      <c r="M20" s="13">
        <f t="shared" si="14"/>
        <v>5</v>
      </c>
      <c r="N20" s="13">
        <f t="shared" si="15"/>
        <v>15</v>
      </c>
      <c r="O20" s="13">
        <f t="shared" si="16"/>
        <v>50</v>
      </c>
      <c r="P20" s="13">
        <f t="shared" si="17"/>
        <v>60</v>
      </c>
      <c r="Q20" s="13">
        <f t="shared" si="18"/>
        <v>20</v>
      </c>
      <c r="R20" s="13">
        <f t="shared" si="19"/>
        <v>30</v>
      </c>
      <c r="S20" s="13">
        <f t="shared" si="20"/>
        <v>55</v>
      </c>
      <c r="T20" s="13">
        <f t="shared" si="21"/>
        <v>75</v>
      </c>
      <c r="U20" s="14"/>
      <c r="V20" s="14"/>
      <c r="W20" s="14"/>
      <c r="X20" s="14"/>
    </row>
    <row r="21" spans="1:24" ht="15" x14ac:dyDescent="0.25">
      <c r="A21" s="6">
        <v>2</v>
      </c>
      <c r="B21" s="5" t="s">
        <v>32</v>
      </c>
      <c r="C21" s="1">
        <v>4</v>
      </c>
      <c r="D21" s="2">
        <v>10</v>
      </c>
      <c r="E21" s="2">
        <v>20</v>
      </c>
      <c r="F21" s="3">
        <v>65</v>
      </c>
      <c r="G21" s="3">
        <v>75</v>
      </c>
      <c r="H21" s="4">
        <v>10</v>
      </c>
      <c r="I21" s="4">
        <v>20</v>
      </c>
      <c r="J21" s="11">
        <f t="shared" si="11"/>
        <v>2.6</v>
      </c>
      <c r="K21" s="11">
        <f t="shared" si="12"/>
        <v>3</v>
      </c>
      <c r="L21" s="12">
        <f t="shared" si="13"/>
        <v>100</v>
      </c>
      <c r="M21" s="13">
        <f t="shared" si="14"/>
        <v>10</v>
      </c>
      <c r="N21" s="13">
        <f t="shared" si="15"/>
        <v>20</v>
      </c>
      <c r="O21" s="13">
        <f t="shared" si="16"/>
        <v>65</v>
      </c>
      <c r="P21" s="13">
        <f t="shared" si="17"/>
        <v>75</v>
      </c>
      <c r="Q21" s="13">
        <f t="shared" si="18"/>
        <v>10</v>
      </c>
      <c r="R21" s="13">
        <f t="shared" si="19"/>
        <v>20</v>
      </c>
      <c r="S21" s="13">
        <f t="shared" si="20"/>
        <v>75</v>
      </c>
      <c r="T21" s="13">
        <f t="shared" si="21"/>
        <v>95</v>
      </c>
      <c r="U21" s="14"/>
      <c r="V21" s="14"/>
      <c r="W21" s="14"/>
      <c r="X21" s="14"/>
    </row>
    <row r="22" spans="1:24" ht="30" x14ac:dyDescent="0.25">
      <c r="A22" s="6">
        <v>2</v>
      </c>
      <c r="B22" s="5" t="s">
        <v>33</v>
      </c>
      <c r="C22" s="1">
        <v>4</v>
      </c>
      <c r="D22" s="2">
        <v>30</v>
      </c>
      <c r="E22" s="2">
        <v>40</v>
      </c>
      <c r="F22" s="3">
        <v>40</v>
      </c>
      <c r="G22" s="3">
        <v>50</v>
      </c>
      <c r="H22" s="4">
        <v>20</v>
      </c>
      <c r="I22" s="4">
        <v>30</v>
      </c>
      <c r="J22" s="11">
        <f t="shared" si="11"/>
        <v>1.6</v>
      </c>
      <c r="K22" s="11">
        <f t="shared" si="12"/>
        <v>2</v>
      </c>
      <c r="L22" s="12">
        <f t="shared" si="13"/>
        <v>100</v>
      </c>
      <c r="M22" s="13">
        <f t="shared" si="14"/>
        <v>30</v>
      </c>
      <c r="N22" s="13">
        <f t="shared" si="15"/>
        <v>40</v>
      </c>
      <c r="O22" s="13">
        <f t="shared" si="16"/>
        <v>40</v>
      </c>
      <c r="P22" s="13">
        <f t="shared" si="17"/>
        <v>50</v>
      </c>
      <c r="Q22" s="13">
        <f t="shared" si="18"/>
        <v>20</v>
      </c>
      <c r="R22" s="13">
        <f t="shared" si="19"/>
        <v>30</v>
      </c>
      <c r="S22" s="13">
        <f t="shared" si="20"/>
        <v>70</v>
      </c>
      <c r="T22" s="13">
        <f t="shared" si="21"/>
        <v>90</v>
      </c>
      <c r="U22" s="14"/>
      <c r="V22" s="14"/>
      <c r="W22" s="14"/>
      <c r="X22" s="14"/>
    </row>
    <row r="23" spans="1:24" ht="15" x14ac:dyDescent="0.25">
      <c r="A23" s="6">
        <v>2</v>
      </c>
      <c r="B23" s="20" t="s">
        <v>34</v>
      </c>
      <c r="C23" s="19">
        <v>4</v>
      </c>
      <c r="D23" s="16">
        <v>30</v>
      </c>
      <c r="E23" s="16">
        <v>40</v>
      </c>
      <c r="F23" s="17">
        <v>40</v>
      </c>
      <c r="G23" s="17">
        <v>50</v>
      </c>
      <c r="H23" s="18">
        <v>10</v>
      </c>
      <c r="I23" s="18">
        <v>20</v>
      </c>
      <c r="J23" s="11">
        <f t="shared" si="11"/>
        <v>1.6</v>
      </c>
      <c r="K23" s="11">
        <f t="shared" si="12"/>
        <v>2</v>
      </c>
      <c r="L23" s="12">
        <f t="shared" si="13"/>
        <v>100</v>
      </c>
      <c r="M23" s="13">
        <f t="shared" si="14"/>
        <v>30</v>
      </c>
      <c r="N23" s="13">
        <f t="shared" si="15"/>
        <v>40</v>
      </c>
      <c r="O23" s="13">
        <f t="shared" si="16"/>
        <v>40</v>
      </c>
      <c r="P23" s="13">
        <f t="shared" si="17"/>
        <v>50</v>
      </c>
      <c r="Q23" s="13">
        <f t="shared" si="18"/>
        <v>10</v>
      </c>
      <c r="R23" s="13">
        <f t="shared" si="19"/>
        <v>20</v>
      </c>
      <c r="S23" s="13">
        <f t="shared" si="20"/>
        <v>70</v>
      </c>
      <c r="T23" s="13">
        <f t="shared" si="21"/>
        <v>90</v>
      </c>
      <c r="U23" s="14"/>
      <c r="V23" s="14"/>
      <c r="W23" s="14"/>
      <c r="X23" s="14"/>
    </row>
    <row r="24" spans="1:24" ht="15" x14ac:dyDescent="0.25">
      <c r="A24" s="6">
        <v>2</v>
      </c>
      <c r="B24" s="37" t="s">
        <v>35</v>
      </c>
      <c r="C24" s="22">
        <v>2</v>
      </c>
      <c r="D24" s="23">
        <v>20</v>
      </c>
      <c r="E24" s="23">
        <v>30</v>
      </c>
      <c r="F24" s="24">
        <v>40</v>
      </c>
      <c r="G24" s="24">
        <v>50</v>
      </c>
      <c r="H24" s="23">
        <v>10</v>
      </c>
      <c r="I24" s="23">
        <v>20</v>
      </c>
      <c r="J24" s="11">
        <f t="shared" si="11"/>
        <v>0.8</v>
      </c>
      <c r="K24" s="11">
        <f t="shared" si="12"/>
        <v>1</v>
      </c>
      <c r="L24" s="12">
        <f t="shared" si="13"/>
        <v>50</v>
      </c>
      <c r="M24" s="13">
        <f t="shared" si="14"/>
        <v>10</v>
      </c>
      <c r="N24" s="13">
        <f t="shared" si="15"/>
        <v>15</v>
      </c>
      <c r="O24" s="13">
        <f t="shared" si="16"/>
        <v>20</v>
      </c>
      <c r="P24" s="13">
        <f t="shared" si="17"/>
        <v>25</v>
      </c>
      <c r="Q24" s="13">
        <f t="shared" si="18"/>
        <v>5</v>
      </c>
      <c r="R24" s="13">
        <f t="shared" si="19"/>
        <v>10</v>
      </c>
      <c r="S24" s="13">
        <f t="shared" si="20"/>
        <v>30</v>
      </c>
      <c r="T24" s="13">
        <f t="shared" si="21"/>
        <v>40</v>
      </c>
      <c r="U24" s="14"/>
      <c r="V24" s="14"/>
      <c r="W24" s="14"/>
      <c r="X24" s="14"/>
    </row>
    <row r="25" spans="1:24" ht="15" x14ac:dyDescent="0.25">
      <c r="A25" s="6">
        <v>2</v>
      </c>
      <c r="B25" s="38" t="s">
        <v>36</v>
      </c>
      <c r="C25" s="22">
        <v>4</v>
      </c>
      <c r="D25" s="23">
        <v>10</v>
      </c>
      <c r="E25" s="23">
        <v>20</v>
      </c>
      <c r="F25" s="24">
        <v>60</v>
      </c>
      <c r="G25" s="24">
        <v>70</v>
      </c>
      <c r="H25" s="23">
        <v>10</v>
      </c>
      <c r="I25" s="23">
        <v>20</v>
      </c>
      <c r="J25" s="11">
        <f t="shared" si="11"/>
        <v>2.4</v>
      </c>
      <c r="K25" s="11">
        <f t="shared" si="12"/>
        <v>2.8</v>
      </c>
      <c r="L25" s="12">
        <f t="shared" si="13"/>
        <v>100</v>
      </c>
      <c r="M25" s="13">
        <f t="shared" si="14"/>
        <v>10</v>
      </c>
      <c r="N25" s="13">
        <f t="shared" si="15"/>
        <v>20</v>
      </c>
      <c r="O25" s="13">
        <f t="shared" si="16"/>
        <v>60</v>
      </c>
      <c r="P25" s="13">
        <f t="shared" si="17"/>
        <v>70</v>
      </c>
      <c r="Q25" s="13">
        <f t="shared" si="18"/>
        <v>10</v>
      </c>
      <c r="R25" s="13">
        <f t="shared" si="19"/>
        <v>20</v>
      </c>
      <c r="S25" s="13">
        <f t="shared" si="20"/>
        <v>70</v>
      </c>
      <c r="T25" s="13">
        <f t="shared" si="21"/>
        <v>90</v>
      </c>
      <c r="U25" s="14"/>
      <c r="V25" s="14"/>
      <c r="W25" s="14"/>
      <c r="X25" s="14"/>
    </row>
    <row r="26" spans="1:24" ht="15" x14ac:dyDescent="0.25">
      <c r="A26" s="6">
        <v>2</v>
      </c>
      <c r="B26" s="41" t="s">
        <v>53</v>
      </c>
      <c r="C26" s="22">
        <v>3</v>
      </c>
      <c r="D26" s="23">
        <v>10</v>
      </c>
      <c r="E26" s="23">
        <v>20</v>
      </c>
      <c r="F26" s="24">
        <v>60</v>
      </c>
      <c r="G26" s="24">
        <v>70</v>
      </c>
      <c r="H26" s="23">
        <v>10</v>
      </c>
      <c r="I26" s="23">
        <v>20</v>
      </c>
      <c r="J26" s="11">
        <f t="shared" si="11"/>
        <v>1.8</v>
      </c>
      <c r="K26" s="11">
        <f t="shared" si="12"/>
        <v>2.1</v>
      </c>
      <c r="L26" s="12">
        <f t="shared" si="13"/>
        <v>75</v>
      </c>
      <c r="M26" s="13">
        <f t="shared" si="14"/>
        <v>7.5</v>
      </c>
      <c r="N26" s="13">
        <f t="shared" si="15"/>
        <v>15</v>
      </c>
      <c r="O26" s="13">
        <f t="shared" si="16"/>
        <v>45</v>
      </c>
      <c r="P26" s="13">
        <f t="shared" si="17"/>
        <v>52.5</v>
      </c>
      <c r="Q26" s="13">
        <f t="shared" si="18"/>
        <v>7.5</v>
      </c>
      <c r="R26" s="13">
        <f t="shared" si="19"/>
        <v>15</v>
      </c>
      <c r="S26" s="13">
        <f t="shared" si="20"/>
        <v>52.5</v>
      </c>
      <c r="T26" s="13">
        <f t="shared" si="21"/>
        <v>67.5</v>
      </c>
      <c r="U26" s="14"/>
      <c r="V26" s="14"/>
      <c r="W26" s="14"/>
      <c r="X26" s="14"/>
    </row>
    <row r="27" spans="1:24" ht="15" x14ac:dyDescent="0.25">
      <c r="A27" s="6">
        <v>2</v>
      </c>
      <c r="B27" s="38" t="s">
        <v>53</v>
      </c>
      <c r="C27" s="22">
        <v>3</v>
      </c>
      <c r="D27" s="23">
        <v>10</v>
      </c>
      <c r="E27" s="23">
        <v>20</v>
      </c>
      <c r="F27" s="24">
        <v>60</v>
      </c>
      <c r="G27" s="24">
        <v>70</v>
      </c>
      <c r="H27" s="23">
        <v>10</v>
      </c>
      <c r="I27" s="23">
        <v>20</v>
      </c>
      <c r="J27" s="11">
        <f t="shared" si="11"/>
        <v>1.8</v>
      </c>
      <c r="K27" s="11">
        <f t="shared" si="12"/>
        <v>2.1</v>
      </c>
      <c r="L27" s="12">
        <f t="shared" si="13"/>
        <v>75</v>
      </c>
      <c r="M27" s="13">
        <f t="shared" si="14"/>
        <v>7.5</v>
      </c>
      <c r="N27" s="13">
        <f t="shared" si="15"/>
        <v>15</v>
      </c>
      <c r="O27" s="13">
        <f t="shared" si="16"/>
        <v>45</v>
      </c>
      <c r="P27" s="13">
        <f t="shared" si="17"/>
        <v>52.5</v>
      </c>
      <c r="Q27" s="13">
        <f t="shared" si="18"/>
        <v>7.5</v>
      </c>
      <c r="R27" s="13">
        <f t="shared" si="19"/>
        <v>15</v>
      </c>
      <c r="S27" s="13">
        <f t="shared" si="20"/>
        <v>52.5</v>
      </c>
      <c r="T27" s="13">
        <f t="shared" si="21"/>
        <v>67.5</v>
      </c>
      <c r="U27" s="14"/>
      <c r="V27" s="14"/>
      <c r="W27" s="14"/>
      <c r="X27" s="14"/>
    </row>
    <row r="28" spans="1:24" x14ac:dyDescent="0.25">
      <c r="A28" s="26" t="s">
        <v>24</v>
      </c>
      <c r="B28" s="27"/>
      <c r="C28" s="28">
        <f>SUM(C16:C27)</f>
        <v>47</v>
      </c>
      <c r="D28" s="29"/>
      <c r="E28" s="29"/>
      <c r="F28" s="29"/>
      <c r="G28" s="29"/>
      <c r="H28" s="29"/>
      <c r="I28" s="29"/>
      <c r="J28" s="28">
        <f>SUM(J16:J27)</f>
        <v>25.950000000000003</v>
      </c>
      <c r="K28" s="28">
        <f>SUM(K16:K27)</f>
        <v>30.650000000000002</v>
      </c>
      <c r="L28" s="30"/>
      <c r="M28" s="28">
        <f t="shared" ref="M28:T28" si="22">SUM(M16:M27)</f>
        <v>177.5</v>
      </c>
      <c r="N28" s="28">
        <f t="shared" si="22"/>
        <v>295</v>
      </c>
      <c r="O28" s="28">
        <f t="shared" si="22"/>
        <v>648.75</v>
      </c>
      <c r="P28" s="28">
        <f t="shared" si="22"/>
        <v>766.25</v>
      </c>
      <c r="Q28" s="28">
        <f t="shared" si="22"/>
        <v>137.5</v>
      </c>
      <c r="R28" s="28">
        <f t="shared" si="22"/>
        <v>255</v>
      </c>
      <c r="S28" s="31">
        <f t="shared" si="22"/>
        <v>826.25</v>
      </c>
      <c r="T28" s="31">
        <f t="shared" si="22"/>
        <v>1061.25</v>
      </c>
      <c r="U28" s="32">
        <v>280</v>
      </c>
      <c r="V28" s="33">
        <f>U28+S28</f>
        <v>1106.25</v>
      </c>
      <c r="W28" s="33">
        <f>T28+U28</f>
        <v>1341.25</v>
      </c>
      <c r="X28" s="33">
        <v>1225</v>
      </c>
    </row>
    <row r="29" spans="1:24" ht="51" x14ac:dyDescent="0.25">
      <c r="A29" s="6" t="s">
        <v>3</v>
      </c>
      <c r="B29" s="6" t="s">
        <v>2</v>
      </c>
      <c r="C29" s="7" t="s">
        <v>0</v>
      </c>
      <c r="D29" s="46" t="s">
        <v>10</v>
      </c>
      <c r="E29" s="46"/>
      <c r="F29" s="47" t="s">
        <v>11</v>
      </c>
      <c r="G29" s="48"/>
      <c r="H29" s="46" t="s">
        <v>12</v>
      </c>
      <c r="I29" s="49"/>
      <c r="J29" s="8" t="s">
        <v>13</v>
      </c>
      <c r="K29" s="8" t="s">
        <v>14</v>
      </c>
      <c r="L29" s="6" t="s">
        <v>1</v>
      </c>
      <c r="M29" s="44" t="s">
        <v>15</v>
      </c>
      <c r="N29" s="44"/>
      <c r="O29" s="44" t="s">
        <v>16</v>
      </c>
      <c r="P29" s="45"/>
      <c r="Q29" s="44" t="s">
        <v>17</v>
      </c>
      <c r="R29" s="45"/>
      <c r="S29" s="6" t="s">
        <v>18</v>
      </c>
      <c r="T29" s="6" t="s">
        <v>19</v>
      </c>
      <c r="U29" s="9" t="s">
        <v>20</v>
      </c>
      <c r="V29" s="6" t="s">
        <v>21</v>
      </c>
      <c r="W29" s="6" t="s">
        <v>22</v>
      </c>
      <c r="X29" s="9" t="s">
        <v>23</v>
      </c>
    </row>
    <row r="30" spans="1:24" ht="15" x14ac:dyDescent="0.25">
      <c r="A30" s="6">
        <v>3</v>
      </c>
      <c r="B30" s="5" t="s">
        <v>45</v>
      </c>
      <c r="C30" s="1">
        <v>7</v>
      </c>
      <c r="D30" s="2">
        <v>10</v>
      </c>
      <c r="E30" s="2">
        <v>20</v>
      </c>
      <c r="F30" s="3">
        <v>70</v>
      </c>
      <c r="G30" s="3">
        <v>80</v>
      </c>
      <c r="H30" s="4">
        <v>10</v>
      </c>
      <c r="I30" s="4">
        <v>20</v>
      </c>
      <c r="J30" s="11">
        <f t="shared" ref="J30:J38" si="23">C30*F30/100</f>
        <v>4.9000000000000004</v>
      </c>
      <c r="K30" s="11">
        <f t="shared" ref="K30:K38" si="24">C30*G30/100</f>
        <v>5.6</v>
      </c>
      <c r="L30" s="12">
        <f t="shared" ref="L30:L38" si="25">C30*25</f>
        <v>175</v>
      </c>
      <c r="M30" s="13">
        <f t="shared" ref="M30:M38" si="26">C30*25*D30/100</f>
        <v>17.5</v>
      </c>
      <c r="N30" s="13">
        <f t="shared" ref="N30:N38" si="27">C30*25*E30/100</f>
        <v>35</v>
      </c>
      <c r="O30" s="13">
        <f t="shared" ref="O30:O38" si="28">C30*25*F30/100</f>
        <v>122.5</v>
      </c>
      <c r="P30" s="13">
        <f t="shared" ref="P30:P38" si="29">C30*25*G30/100</f>
        <v>140</v>
      </c>
      <c r="Q30" s="13">
        <f t="shared" ref="Q30:Q38" si="30">C30*25*H30/100</f>
        <v>17.5</v>
      </c>
      <c r="R30" s="13">
        <f t="shared" ref="R30:R38" si="31">C30*25*I30/100</f>
        <v>35</v>
      </c>
      <c r="S30" s="13">
        <f>M30+O30</f>
        <v>140</v>
      </c>
      <c r="T30" s="13">
        <f>N30+P30</f>
        <v>175</v>
      </c>
      <c r="U30" s="14"/>
      <c r="V30" s="14"/>
      <c r="W30" s="14"/>
      <c r="X30" s="14"/>
    </row>
    <row r="31" spans="1:24" ht="15" x14ac:dyDescent="0.25">
      <c r="A31" s="6">
        <v>3</v>
      </c>
      <c r="B31" s="5" t="s">
        <v>46</v>
      </c>
      <c r="C31" s="1">
        <v>9</v>
      </c>
      <c r="D31" s="2">
        <v>10</v>
      </c>
      <c r="E31" s="2">
        <v>20</v>
      </c>
      <c r="F31" s="3">
        <v>70</v>
      </c>
      <c r="G31" s="3">
        <v>80</v>
      </c>
      <c r="H31" s="4">
        <v>10</v>
      </c>
      <c r="I31" s="4">
        <v>20</v>
      </c>
      <c r="J31" s="11">
        <f t="shared" si="23"/>
        <v>6.3</v>
      </c>
      <c r="K31" s="11">
        <f t="shared" si="24"/>
        <v>7.2</v>
      </c>
      <c r="L31" s="12">
        <f t="shared" si="25"/>
        <v>225</v>
      </c>
      <c r="M31" s="13">
        <f t="shared" si="26"/>
        <v>22.5</v>
      </c>
      <c r="N31" s="13">
        <f t="shared" si="27"/>
        <v>45</v>
      </c>
      <c r="O31" s="13">
        <f t="shared" si="28"/>
        <v>157.5</v>
      </c>
      <c r="P31" s="13">
        <f t="shared" si="29"/>
        <v>180</v>
      </c>
      <c r="Q31" s="13">
        <f t="shared" si="30"/>
        <v>22.5</v>
      </c>
      <c r="R31" s="13">
        <f t="shared" si="31"/>
        <v>45</v>
      </c>
      <c r="S31" s="13">
        <f t="shared" ref="S31:S38" si="32">M31+O31</f>
        <v>180</v>
      </c>
      <c r="T31" s="13">
        <f t="shared" ref="T31:T38" si="33">N31+P31</f>
        <v>225</v>
      </c>
      <c r="U31" s="14"/>
      <c r="V31" s="14"/>
      <c r="W31" s="14"/>
      <c r="X31" s="14"/>
    </row>
    <row r="32" spans="1:24" ht="15" x14ac:dyDescent="0.25">
      <c r="A32" s="6">
        <v>3</v>
      </c>
      <c r="B32" s="5" t="s">
        <v>47</v>
      </c>
      <c r="C32" s="1">
        <v>5</v>
      </c>
      <c r="D32" s="2">
        <v>10</v>
      </c>
      <c r="E32" s="2">
        <v>20</v>
      </c>
      <c r="F32" s="3">
        <v>60</v>
      </c>
      <c r="G32" s="3">
        <v>70</v>
      </c>
      <c r="H32" s="4">
        <v>10</v>
      </c>
      <c r="I32" s="4">
        <v>20</v>
      </c>
      <c r="J32" s="11">
        <f t="shared" si="23"/>
        <v>3</v>
      </c>
      <c r="K32" s="11">
        <f t="shared" si="24"/>
        <v>3.5</v>
      </c>
      <c r="L32" s="12">
        <f t="shared" si="25"/>
        <v>125</v>
      </c>
      <c r="M32" s="13">
        <f t="shared" si="26"/>
        <v>12.5</v>
      </c>
      <c r="N32" s="13">
        <f t="shared" si="27"/>
        <v>25</v>
      </c>
      <c r="O32" s="13">
        <f t="shared" si="28"/>
        <v>75</v>
      </c>
      <c r="P32" s="13">
        <f t="shared" si="29"/>
        <v>87.5</v>
      </c>
      <c r="Q32" s="13">
        <f t="shared" si="30"/>
        <v>12.5</v>
      </c>
      <c r="R32" s="13">
        <f t="shared" si="31"/>
        <v>25</v>
      </c>
      <c r="S32" s="13">
        <f t="shared" si="32"/>
        <v>87.5</v>
      </c>
      <c r="T32" s="13">
        <f t="shared" si="33"/>
        <v>112.5</v>
      </c>
      <c r="U32" s="14"/>
      <c r="V32" s="14"/>
      <c r="W32" s="14"/>
      <c r="X32" s="14"/>
    </row>
    <row r="33" spans="1:24" ht="30" x14ac:dyDescent="0.25">
      <c r="A33" s="6">
        <v>3</v>
      </c>
      <c r="B33" s="5" t="s">
        <v>48</v>
      </c>
      <c r="C33" s="1">
        <v>4</v>
      </c>
      <c r="D33" s="2">
        <v>20</v>
      </c>
      <c r="E33" s="2">
        <v>30</v>
      </c>
      <c r="F33" s="3">
        <v>50</v>
      </c>
      <c r="G33" s="3">
        <v>60</v>
      </c>
      <c r="H33" s="4">
        <v>20</v>
      </c>
      <c r="I33" s="4">
        <v>30</v>
      </c>
      <c r="J33" s="11">
        <f t="shared" si="23"/>
        <v>2</v>
      </c>
      <c r="K33" s="11">
        <f t="shared" si="24"/>
        <v>2.4</v>
      </c>
      <c r="L33" s="12">
        <f t="shared" si="25"/>
        <v>100</v>
      </c>
      <c r="M33" s="13">
        <f t="shared" si="26"/>
        <v>20</v>
      </c>
      <c r="N33" s="13">
        <f t="shared" si="27"/>
        <v>30</v>
      </c>
      <c r="O33" s="13">
        <f t="shared" si="28"/>
        <v>50</v>
      </c>
      <c r="P33" s="13">
        <f t="shared" si="29"/>
        <v>60</v>
      </c>
      <c r="Q33" s="13">
        <f t="shared" si="30"/>
        <v>20</v>
      </c>
      <c r="R33" s="13">
        <f t="shared" si="31"/>
        <v>30</v>
      </c>
      <c r="S33" s="13">
        <f t="shared" si="32"/>
        <v>70</v>
      </c>
      <c r="T33" s="13">
        <f t="shared" si="33"/>
        <v>90</v>
      </c>
      <c r="U33" s="14"/>
      <c r="V33" s="14"/>
      <c r="W33" s="14"/>
      <c r="X33" s="14"/>
    </row>
    <row r="34" spans="1:24" ht="15" x14ac:dyDescent="0.25">
      <c r="A34" s="6">
        <v>3</v>
      </c>
      <c r="B34" s="5" t="s">
        <v>49</v>
      </c>
      <c r="C34" s="1">
        <v>11</v>
      </c>
      <c r="D34" s="2">
        <v>10</v>
      </c>
      <c r="E34" s="2">
        <v>20</v>
      </c>
      <c r="F34" s="3">
        <v>65</v>
      </c>
      <c r="G34" s="3">
        <v>75</v>
      </c>
      <c r="H34" s="4">
        <v>10</v>
      </c>
      <c r="I34" s="4">
        <v>20</v>
      </c>
      <c r="J34" s="11">
        <f t="shared" si="23"/>
        <v>7.15</v>
      </c>
      <c r="K34" s="11">
        <f t="shared" si="24"/>
        <v>8.25</v>
      </c>
      <c r="L34" s="12">
        <f t="shared" si="25"/>
        <v>275</v>
      </c>
      <c r="M34" s="13">
        <f t="shared" si="26"/>
        <v>27.5</v>
      </c>
      <c r="N34" s="13">
        <f t="shared" si="27"/>
        <v>55</v>
      </c>
      <c r="O34" s="13">
        <f t="shared" si="28"/>
        <v>178.75</v>
      </c>
      <c r="P34" s="13">
        <f t="shared" si="29"/>
        <v>206.25</v>
      </c>
      <c r="Q34" s="13">
        <f t="shared" si="30"/>
        <v>27.5</v>
      </c>
      <c r="R34" s="13">
        <f t="shared" si="31"/>
        <v>55</v>
      </c>
      <c r="S34" s="13">
        <f t="shared" si="32"/>
        <v>206.25</v>
      </c>
      <c r="T34" s="13">
        <f t="shared" si="33"/>
        <v>261.25</v>
      </c>
      <c r="U34" s="14"/>
      <c r="V34" s="14"/>
      <c r="W34" s="14"/>
      <c r="X34" s="14"/>
    </row>
    <row r="35" spans="1:24" ht="15" x14ac:dyDescent="0.25">
      <c r="A35" s="6">
        <v>3</v>
      </c>
      <c r="B35" s="5" t="s">
        <v>50</v>
      </c>
      <c r="C35" s="1">
        <v>2</v>
      </c>
      <c r="D35" s="2">
        <v>30</v>
      </c>
      <c r="E35" s="2">
        <v>40</v>
      </c>
      <c r="F35" s="3">
        <v>45</v>
      </c>
      <c r="G35" s="3">
        <v>55</v>
      </c>
      <c r="H35" s="4">
        <v>10</v>
      </c>
      <c r="I35" s="4">
        <v>20</v>
      </c>
      <c r="J35" s="11">
        <f t="shared" si="23"/>
        <v>0.9</v>
      </c>
      <c r="K35" s="11">
        <f t="shared" si="24"/>
        <v>1.1000000000000001</v>
      </c>
      <c r="L35" s="12">
        <f t="shared" si="25"/>
        <v>50</v>
      </c>
      <c r="M35" s="13">
        <f t="shared" si="26"/>
        <v>15</v>
      </c>
      <c r="N35" s="13">
        <f t="shared" si="27"/>
        <v>20</v>
      </c>
      <c r="O35" s="13">
        <f t="shared" si="28"/>
        <v>22.5</v>
      </c>
      <c r="P35" s="13">
        <f t="shared" si="29"/>
        <v>27.5</v>
      </c>
      <c r="Q35" s="13">
        <f t="shared" si="30"/>
        <v>5</v>
      </c>
      <c r="R35" s="13">
        <f t="shared" si="31"/>
        <v>10</v>
      </c>
      <c r="S35" s="13">
        <f t="shared" si="32"/>
        <v>37.5</v>
      </c>
      <c r="T35" s="13">
        <f t="shared" si="33"/>
        <v>47.5</v>
      </c>
      <c r="U35" s="14"/>
      <c r="V35" s="14"/>
      <c r="W35" s="14"/>
      <c r="X35" s="14"/>
    </row>
    <row r="36" spans="1:24" ht="15.75" x14ac:dyDescent="0.25">
      <c r="A36" s="6">
        <v>3</v>
      </c>
      <c r="B36" s="40" t="s">
        <v>53</v>
      </c>
      <c r="C36" s="1">
        <v>3</v>
      </c>
      <c r="D36" s="2">
        <v>10</v>
      </c>
      <c r="E36" s="2">
        <v>20</v>
      </c>
      <c r="F36" s="3">
        <v>60</v>
      </c>
      <c r="G36" s="3">
        <v>70</v>
      </c>
      <c r="H36" s="4">
        <v>10</v>
      </c>
      <c r="I36" s="4">
        <v>20</v>
      </c>
      <c r="J36" s="11">
        <f t="shared" si="23"/>
        <v>1.8</v>
      </c>
      <c r="K36" s="11">
        <f t="shared" si="24"/>
        <v>2.1</v>
      </c>
      <c r="L36" s="12">
        <f t="shared" si="25"/>
        <v>75</v>
      </c>
      <c r="M36" s="13">
        <f t="shared" si="26"/>
        <v>7.5</v>
      </c>
      <c r="N36" s="13">
        <f t="shared" si="27"/>
        <v>15</v>
      </c>
      <c r="O36" s="13">
        <f t="shared" si="28"/>
        <v>45</v>
      </c>
      <c r="P36" s="13">
        <f t="shared" si="29"/>
        <v>52.5</v>
      </c>
      <c r="Q36" s="13">
        <f t="shared" si="30"/>
        <v>7.5</v>
      </c>
      <c r="R36" s="13">
        <f t="shared" si="31"/>
        <v>15</v>
      </c>
      <c r="S36" s="13">
        <f t="shared" si="32"/>
        <v>52.5</v>
      </c>
      <c r="T36" s="13">
        <f t="shared" si="33"/>
        <v>67.5</v>
      </c>
      <c r="U36" s="14"/>
      <c r="V36" s="14"/>
      <c r="W36" s="14"/>
      <c r="X36" s="14"/>
    </row>
    <row r="37" spans="1:24" ht="15.75" x14ac:dyDescent="0.25">
      <c r="A37" s="6">
        <v>3</v>
      </c>
      <c r="B37" s="40" t="s">
        <v>53</v>
      </c>
      <c r="C37" s="1">
        <v>3</v>
      </c>
      <c r="D37" s="2">
        <v>10</v>
      </c>
      <c r="E37" s="2">
        <v>20</v>
      </c>
      <c r="F37" s="3">
        <v>60</v>
      </c>
      <c r="G37" s="3">
        <v>70</v>
      </c>
      <c r="H37" s="4">
        <v>10</v>
      </c>
      <c r="I37" s="4">
        <v>20</v>
      </c>
      <c r="J37" s="11">
        <f t="shared" si="23"/>
        <v>1.8</v>
      </c>
      <c r="K37" s="11">
        <f t="shared" si="24"/>
        <v>2.1</v>
      </c>
      <c r="L37" s="12">
        <f t="shared" si="25"/>
        <v>75</v>
      </c>
      <c r="M37" s="13">
        <f t="shared" si="26"/>
        <v>7.5</v>
      </c>
      <c r="N37" s="13">
        <f t="shared" si="27"/>
        <v>15</v>
      </c>
      <c r="O37" s="13">
        <f t="shared" si="28"/>
        <v>45</v>
      </c>
      <c r="P37" s="13">
        <f t="shared" si="29"/>
        <v>52.5</v>
      </c>
      <c r="Q37" s="13">
        <f t="shared" si="30"/>
        <v>7.5</v>
      </c>
      <c r="R37" s="13">
        <f t="shared" si="31"/>
        <v>15</v>
      </c>
      <c r="S37" s="13">
        <f t="shared" si="32"/>
        <v>52.5</v>
      </c>
      <c r="T37" s="13">
        <f t="shared" si="33"/>
        <v>67.5</v>
      </c>
      <c r="U37" s="14"/>
      <c r="V37" s="14"/>
      <c r="W37" s="14"/>
      <c r="X37" s="14"/>
    </row>
    <row r="38" spans="1:24" ht="15.75" x14ac:dyDescent="0.25">
      <c r="A38" s="6">
        <v>3</v>
      </c>
      <c r="B38" s="40" t="s">
        <v>53</v>
      </c>
      <c r="C38" s="1">
        <v>3</v>
      </c>
      <c r="D38" s="2">
        <v>10</v>
      </c>
      <c r="E38" s="2">
        <v>20</v>
      </c>
      <c r="F38" s="3">
        <v>60</v>
      </c>
      <c r="G38" s="3">
        <v>70</v>
      </c>
      <c r="H38" s="4">
        <v>10</v>
      </c>
      <c r="I38" s="4">
        <v>20</v>
      </c>
      <c r="J38" s="11">
        <f t="shared" si="23"/>
        <v>1.8</v>
      </c>
      <c r="K38" s="11">
        <f t="shared" si="24"/>
        <v>2.1</v>
      </c>
      <c r="L38" s="12">
        <f t="shared" si="25"/>
        <v>75</v>
      </c>
      <c r="M38" s="13">
        <f t="shared" si="26"/>
        <v>7.5</v>
      </c>
      <c r="N38" s="13">
        <f t="shared" si="27"/>
        <v>15</v>
      </c>
      <c r="O38" s="13">
        <f t="shared" si="28"/>
        <v>45</v>
      </c>
      <c r="P38" s="13">
        <f t="shared" si="29"/>
        <v>52.5</v>
      </c>
      <c r="Q38" s="13">
        <f t="shared" si="30"/>
        <v>7.5</v>
      </c>
      <c r="R38" s="13">
        <f t="shared" si="31"/>
        <v>15</v>
      </c>
      <c r="S38" s="13">
        <f t="shared" si="32"/>
        <v>52.5</v>
      </c>
      <c r="T38" s="13">
        <f t="shared" si="33"/>
        <v>67.5</v>
      </c>
      <c r="U38" s="14"/>
      <c r="V38" s="14"/>
      <c r="W38" s="14"/>
      <c r="X38" s="14"/>
    </row>
    <row r="39" spans="1:24" x14ac:dyDescent="0.25">
      <c r="A39" s="26" t="s">
        <v>24</v>
      </c>
      <c r="B39" s="27"/>
      <c r="C39" s="28">
        <f>SUM(C30:C38)</f>
        <v>47</v>
      </c>
      <c r="D39" s="29"/>
      <c r="E39" s="29"/>
      <c r="F39" s="29"/>
      <c r="G39" s="29"/>
      <c r="H39" s="29"/>
      <c r="I39" s="29"/>
      <c r="J39" s="28">
        <f>SUM(J30:J38)</f>
        <v>29.650000000000002</v>
      </c>
      <c r="K39" s="28">
        <f>SUM(K30:K38)</f>
        <v>34.35</v>
      </c>
      <c r="L39" s="30"/>
      <c r="M39" s="28">
        <f t="shared" ref="M39:T39" si="34">SUM(M30:M38)</f>
        <v>137.5</v>
      </c>
      <c r="N39" s="28">
        <f t="shared" si="34"/>
        <v>255</v>
      </c>
      <c r="O39" s="28">
        <f t="shared" si="34"/>
        <v>741.25</v>
      </c>
      <c r="P39" s="28">
        <f t="shared" si="34"/>
        <v>858.75</v>
      </c>
      <c r="Q39" s="28">
        <f t="shared" si="34"/>
        <v>127.5</v>
      </c>
      <c r="R39" s="28">
        <f t="shared" si="34"/>
        <v>245</v>
      </c>
      <c r="S39" s="31">
        <f t="shared" si="34"/>
        <v>878.75</v>
      </c>
      <c r="T39" s="31">
        <f t="shared" si="34"/>
        <v>1113.75</v>
      </c>
      <c r="U39" s="32">
        <v>256</v>
      </c>
      <c r="V39" s="33">
        <v>1152.5</v>
      </c>
      <c r="W39" s="33">
        <v>1382.5</v>
      </c>
      <c r="X39" s="33">
        <v>1225</v>
      </c>
    </row>
    <row r="40" spans="1:24" ht="51" x14ac:dyDescent="0.25">
      <c r="A40" s="42" t="s">
        <v>54</v>
      </c>
      <c r="B40" s="42" t="s">
        <v>2</v>
      </c>
      <c r="C40" s="43" t="s">
        <v>0</v>
      </c>
      <c r="D40" s="46" t="s">
        <v>10</v>
      </c>
      <c r="E40" s="46"/>
      <c r="F40" s="47" t="s">
        <v>11</v>
      </c>
      <c r="G40" s="48"/>
      <c r="H40" s="46" t="s">
        <v>12</v>
      </c>
      <c r="I40" s="49"/>
      <c r="J40" s="8" t="s">
        <v>13</v>
      </c>
      <c r="K40" s="8" t="s">
        <v>14</v>
      </c>
      <c r="L40" s="42" t="s">
        <v>1</v>
      </c>
      <c r="M40" s="44" t="s">
        <v>15</v>
      </c>
      <c r="N40" s="44"/>
      <c r="O40" s="44" t="s">
        <v>16</v>
      </c>
      <c r="P40" s="45"/>
      <c r="Q40" s="44" t="s">
        <v>17</v>
      </c>
      <c r="R40" s="45"/>
      <c r="S40" s="42" t="s">
        <v>18</v>
      </c>
      <c r="T40" s="42" t="s">
        <v>19</v>
      </c>
      <c r="U40" s="9" t="s">
        <v>20</v>
      </c>
      <c r="V40" s="42" t="s">
        <v>21</v>
      </c>
      <c r="W40" s="42" t="s">
        <v>22</v>
      </c>
      <c r="X40" s="9" t="s">
        <v>23</v>
      </c>
    </row>
    <row r="41" spans="1:24" ht="15" x14ac:dyDescent="0.25">
      <c r="A41" s="42">
        <v>2</v>
      </c>
      <c r="B41" s="5" t="s">
        <v>42</v>
      </c>
      <c r="C41" s="1">
        <v>3</v>
      </c>
      <c r="D41" s="2">
        <v>10</v>
      </c>
      <c r="E41" s="2">
        <v>20</v>
      </c>
      <c r="F41" s="3">
        <v>60</v>
      </c>
      <c r="G41" s="3">
        <v>70</v>
      </c>
      <c r="H41" s="4">
        <v>10</v>
      </c>
      <c r="I41" s="4">
        <v>20</v>
      </c>
      <c r="J41" s="11">
        <f t="shared" ref="J41:J43" si="35">C41*F41/100</f>
        <v>1.8</v>
      </c>
      <c r="K41" s="11">
        <f t="shared" ref="K41:K43" si="36">C41*G41/100</f>
        <v>2.1</v>
      </c>
      <c r="L41" s="12">
        <f t="shared" ref="L41:L43" si="37">C41*25</f>
        <v>75</v>
      </c>
      <c r="M41" s="13">
        <f t="shared" ref="M41:M43" si="38">C41*25*D41/100</f>
        <v>7.5</v>
      </c>
      <c r="N41" s="13">
        <f t="shared" ref="N41:N43" si="39">C41*25*E41/100</f>
        <v>15</v>
      </c>
      <c r="O41" s="13">
        <f t="shared" ref="O41:O43" si="40">C41*25*F41/100</f>
        <v>45</v>
      </c>
      <c r="P41" s="13">
        <f t="shared" ref="P41:P43" si="41">C41*25*G41/100</f>
        <v>52.5</v>
      </c>
      <c r="Q41" s="13">
        <f t="shared" ref="Q41:Q43" si="42">C41*25*H41/100</f>
        <v>7.5</v>
      </c>
      <c r="R41" s="13">
        <f t="shared" ref="R41:R43" si="43">C41*25*I41/100</f>
        <v>15</v>
      </c>
      <c r="S41" s="13">
        <f>M41+O41</f>
        <v>52.5</v>
      </c>
      <c r="T41" s="13">
        <f>N41+P41</f>
        <v>67.5</v>
      </c>
      <c r="U41" s="14"/>
      <c r="V41" s="14"/>
      <c r="W41" s="14"/>
      <c r="X41" s="14"/>
    </row>
    <row r="42" spans="1:24" ht="15" x14ac:dyDescent="0.25">
      <c r="A42" s="42">
        <v>2</v>
      </c>
      <c r="B42" s="5" t="s">
        <v>43</v>
      </c>
      <c r="C42" s="1">
        <v>3</v>
      </c>
      <c r="D42" s="2">
        <v>10</v>
      </c>
      <c r="E42" s="2">
        <v>20</v>
      </c>
      <c r="F42" s="3">
        <v>60</v>
      </c>
      <c r="G42" s="3">
        <v>70</v>
      </c>
      <c r="H42" s="4">
        <v>10</v>
      </c>
      <c r="I42" s="4">
        <v>20</v>
      </c>
      <c r="J42" s="11">
        <f t="shared" si="35"/>
        <v>1.8</v>
      </c>
      <c r="K42" s="11">
        <f t="shared" si="36"/>
        <v>2.1</v>
      </c>
      <c r="L42" s="12">
        <f t="shared" si="37"/>
        <v>75</v>
      </c>
      <c r="M42" s="13">
        <f t="shared" si="38"/>
        <v>7.5</v>
      </c>
      <c r="N42" s="13">
        <f t="shared" si="39"/>
        <v>15</v>
      </c>
      <c r="O42" s="13">
        <f t="shared" si="40"/>
        <v>45</v>
      </c>
      <c r="P42" s="13">
        <f t="shared" si="41"/>
        <v>52.5</v>
      </c>
      <c r="Q42" s="13">
        <f t="shared" si="42"/>
        <v>7.5</v>
      </c>
      <c r="R42" s="13">
        <f t="shared" si="43"/>
        <v>15</v>
      </c>
      <c r="S42" s="13">
        <f t="shared" ref="S42:S43" si="44">M42+O42</f>
        <v>52.5</v>
      </c>
      <c r="T42" s="13">
        <f t="shared" ref="T42:T43" si="45">N42+P42</f>
        <v>67.5</v>
      </c>
      <c r="U42" s="14"/>
      <c r="V42" s="14"/>
      <c r="W42" s="14"/>
      <c r="X42" s="14"/>
    </row>
    <row r="43" spans="1:24" ht="15" x14ac:dyDescent="0.25">
      <c r="A43" s="42">
        <v>2</v>
      </c>
      <c r="B43" s="5" t="s">
        <v>44</v>
      </c>
      <c r="C43" s="1">
        <v>3</v>
      </c>
      <c r="D43" s="2">
        <v>10</v>
      </c>
      <c r="E43" s="2">
        <v>20</v>
      </c>
      <c r="F43" s="3">
        <v>60</v>
      </c>
      <c r="G43" s="3">
        <v>70</v>
      </c>
      <c r="H43" s="4">
        <v>10</v>
      </c>
      <c r="I43" s="4">
        <v>20</v>
      </c>
      <c r="J43" s="11">
        <f t="shared" si="35"/>
        <v>1.8</v>
      </c>
      <c r="K43" s="11">
        <f t="shared" si="36"/>
        <v>2.1</v>
      </c>
      <c r="L43" s="12">
        <f t="shared" si="37"/>
        <v>75</v>
      </c>
      <c r="M43" s="13">
        <f t="shared" si="38"/>
        <v>7.5</v>
      </c>
      <c r="N43" s="13">
        <f t="shared" si="39"/>
        <v>15</v>
      </c>
      <c r="O43" s="13">
        <f t="shared" si="40"/>
        <v>45</v>
      </c>
      <c r="P43" s="13">
        <f t="shared" si="41"/>
        <v>52.5</v>
      </c>
      <c r="Q43" s="13">
        <f t="shared" si="42"/>
        <v>7.5</v>
      </c>
      <c r="R43" s="13">
        <f t="shared" si="43"/>
        <v>15</v>
      </c>
      <c r="S43" s="13">
        <f t="shared" si="44"/>
        <v>52.5</v>
      </c>
      <c r="T43" s="13">
        <f t="shared" si="45"/>
        <v>67.5</v>
      </c>
      <c r="U43" s="14"/>
      <c r="V43" s="14"/>
      <c r="W43" s="14"/>
      <c r="X43" s="14"/>
    </row>
    <row r="44" spans="1:24" ht="15" x14ac:dyDescent="0.25">
      <c r="A44" s="6">
        <v>3</v>
      </c>
      <c r="B44" s="5" t="s">
        <v>37</v>
      </c>
      <c r="C44" s="1">
        <v>3</v>
      </c>
      <c r="D44" s="2">
        <v>10</v>
      </c>
      <c r="E44" s="2">
        <v>20</v>
      </c>
      <c r="F44" s="3">
        <v>60</v>
      </c>
      <c r="G44" s="3">
        <v>70</v>
      </c>
      <c r="H44" s="4">
        <v>10</v>
      </c>
      <c r="I44" s="4">
        <v>20</v>
      </c>
      <c r="J44" s="11">
        <f t="shared" ref="J44:J48" si="46">C44*F44/100</f>
        <v>1.8</v>
      </c>
      <c r="K44" s="11">
        <f t="shared" ref="K44:K48" si="47">C44*G44/100</f>
        <v>2.1</v>
      </c>
      <c r="L44" s="12">
        <f t="shared" ref="L44:L48" si="48">C44*25</f>
        <v>75</v>
      </c>
      <c r="M44" s="13">
        <f t="shared" ref="M44:M48" si="49">C44*25*D44/100</f>
        <v>7.5</v>
      </c>
      <c r="N44" s="13">
        <f t="shared" ref="N44:N48" si="50">C44*25*E44/100</f>
        <v>15</v>
      </c>
      <c r="O44" s="13">
        <f t="shared" ref="O44:O48" si="51">C44*25*F44/100</f>
        <v>45</v>
      </c>
      <c r="P44" s="13">
        <f t="shared" ref="P44:P48" si="52">C44*25*G44/100</f>
        <v>52.5</v>
      </c>
      <c r="Q44" s="13">
        <f t="shared" ref="Q44:Q48" si="53">C44*25*H44/100</f>
        <v>7.5</v>
      </c>
      <c r="R44" s="13">
        <f t="shared" ref="R44:R48" si="54">C44*25*I44/100</f>
        <v>15</v>
      </c>
      <c r="S44" s="13">
        <f>M44+O44</f>
        <v>52.5</v>
      </c>
      <c r="T44" s="13">
        <f>N44+P44</f>
        <v>67.5</v>
      </c>
      <c r="U44" s="14"/>
      <c r="V44" s="14"/>
      <c r="W44" s="14"/>
      <c r="X44" s="14"/>
    </row>
    <row r="45" spans="1:24" ht="15" x14ac:dyDescent="0.25">
      <c r="A45" s="6">
        <v>3</v>
      </c>
      <c r="B45" s="5" t="s">
        <v>38</v>
      </c>
      <c r="C45" s="1">
        <v>3</v>
      </c>
      <c r="D45" s="2">
        <v>10</v>
      </c>
      <c r="E45" s="2">
        <v>20</v>
      </c>
      <c r="F45" s="3">
        <v>60</v>
      </c>
      <c r="G45" s="3">
        <v>70</v>
      </c>
      <c r="H45" s="4">
        <v>10</v>
      </c>
      <c r="I45" s="4">
        <v>20</v>
      </c>
      <c r="J45" s="11">
        <f t="shared" si="46"/>
        <v>1.8</v>
      </c>
      <c r="K45" s="11">
        <f t="shared" si="47"/>
        <v>2.1</v>
      </c>
      <c r="L45" s="12">
        <f t="shared" si="48"/>
        <v>75</v>
      </c>
      <c r="M45" s="13">
        <f t="shared" si="49"/>
        <v>7.5</v>
      </c>
      <c r="N45" s="13">
        <f t="shared" si="50"/>
        <v>15</v>
      </c>
      <c r="O45" s="13">
        <f t="shared" si="51"/>
        <v>45</v>
      </c>
      <c r="P45" s="13">
        <f t="shared" si="52"/>
        <v>52.5</v>
      </c>
      <c r="Q45" s="13">
        <f t="shared" si="53"/>
        <v>7.5</v>
      </c>
      <c r="R45" s="13">
        <f t="shared" si="54"/>
        <v>15</v>
      </c>
      <c r="S45" s="13">
        <f t="shared" ref="S45:S48" si="55">M45+O45</f>
        <v>52.5</v>
      </c>
      <c r="T45" s="13">
        <f t="shared" ref="T45:T48" si="56">N45+P45</f>
        <v>67.5</v>
      </c>
      <c r="U45" s="14"/>
      <c r="V45" s="14"/>
      <c r="W45" s="14"/>
      <c r="X45" s="14"/>
    </row>
    <row r="46" spans="1:24" ht="15" x14ac:dyDescent="0.25">
      <c r="A46" s="6">
        <v>3</v>
      </c>
      <c r="B46" s="5" t="s">
        <v>39</v>
      </c>
      <c r="C46" s="1">
        <v>3</v>
      </c>
      <c r="D46" s="2">
        <v>10</v>
      </c>
      <c r="E46" s="2">
        <v>20</v>
      </c>
      <c r="F46" s="3">
        <v>60</v>
      </c>
      <c r="G46" s="3">
        <v>70</v>
      </c>
      <c r="H46" s="4">
        <v>10</v>
      </c>
      <c r="I46" s="4">
        <v>20</v>
      </c>
      <c r="J46" s="11">
        <f t="shared" si="46"/>
        <v>1.8</v>
      </c>
      <c r="K46" s="11">
        <f t="shared" si="47"/>
        <v>2.1</v>
      </c>
      <c r="L46" s="12">
        <f t="shared" si="48"/>
        <v>75</v>
      </c>
      <c r="M46" s="13">
        <f t="shared" si="49"/>
        <v>7.5</v>
      </c>
      <c r="N46" s="13">
        <f t="shared" si="50"/>
        <v>15</v>
      </c>
      <c r="O46" s="13">
        <f t="shared" si="51"/>
        <v>45</v>
      </c>
      <c r="P46" s="13">
        <f t="shared" si="52"/>
        <v>52.5</v>
      </c>
      <c r="Q46" s="13">
        <f t="shared" si="53"/>
        <v>7.5</v>
      </c>
      <c r="R46" s="13">
        <f t="shared" si="54"/>
        <v>15</v>
      </c>
      <c r="S46" s="13">
        <f t="shared" si="55"/>
        <v>52.5</v>
      </c>
      <c r="T46" s="13">
        <f t="shared" si="56"/>
        <v>67.5</v>
      </c>
      <c r="U46" s="14"/>
      <c r="V46" s="14"/>
      <c r="W46" s="14"/>
      <c r="X46" s="14"/>
    </row>
    <row r="47" spans="1:24" ht="15" x14ac:dyDescent="0.25">
      <c r="A47" s="6">
        <v>3</v>
      </c>
      <c r="B47" s="5" t="s">
        <v>40</v>
      </c>
      <c r="C47" s="1">
        <v>3</v>
      </c>
      <c r="D47" s="2">
        <v>10</v>
      </c>
      <c r="E47" s="2">
        <v>20</v>
      </c>
      <c r="F47" s="3">
        <v>60</v>
      </c>
      <c r="G47" s="3">
        <v>70</v>
      </c>
      <c r="H47" s="4">
        <v>10</v>
      </c>
      <c r="I47" s="4">
        <v>20</v>
      </c>
      <c r="J47" s="11">
        <f t="shared" si="46"/>
        <v>1.8</v>
      </c>
      <c r="K47" s="11">
        <f t="shared" si="47"/>
        <v>2.1</v>
      </c>
      <c r="L47" s="12">
        <f t="shared" si="48"/>
        <v>75</v>
      </c>
      <c r="M47" s="13">
        <f t="shared" si="49"/>
        <v>7.5</v>
      </c>
      <c r="N47" s="13">
        <f t="shared" si="50"/>
        <v>15</v>
      </c>
      <c r="O47" s="13">
        <f t="shared" si="51"/>
        <v>45</v>
      </c>
      <c r="P47" s="13">
        <f t="shared" si="52"/>
        <v>52.5</v>
      </c>
      <c r="Q47" s="13">
        <f t="shared" si="53"/>
        <v>7.5</v>
      </c>
      <c r="R47" s="13">
        <f t="shared" si="54"/>
        <v>15</v>
      </c>
      <c r="S47" s="13">
        <f t="shared" si="55"/>
        <v>52.5</v>
      </c>
      <c r="T47" s="13">
        <f t="shared" si="56"/>
        <v>67.5</v>
      </c>
      <c r="U47" s="14"/>
      <c r="V47" s="14"/>
      <c r="W47" s="14"/>
      <c r="X47" s="14"/>
    </row>
    <row r="48" spans="1:24" ht="15" x14ac:dyDescent="0.25">
      <c r="A48" s="6">
        <v>3</v>
      </c>
      <c r="B48" s="5" t="s">
        <v>41</v>
      </c>
      <c r="C48" s="1">
        <v>3</v>
      </c>
      <c r="D48" s="2">
        <v>10</v>
      </c>
      <c r="E48" s="2">
        <v>20</v>
      </c>
      <c r="F48" s="3">
        <v>60</v>
      </c>
      <c r="G48" s="3">
        <v>70</v>
      </c>
      <c r="H48" s="4">
        <v>10</v>
      </c>
      <c r="I48" s="4">
        <v>20</v>
      </c>
      <c r="J48" s="11">
        <f t="shared" si="46"/>
        <v>1.8</v>
      </c>
      <c r="K48" s="11">
        <f t="shared" si="47"/>
        <v>2.1</v>
      </c>
      <c r="L48" s="12">
        <f t="shared" si="48"/>
        <v>75</v>
      </c>
      <c r="M48" s="13">
        <f t="shared" si="49"/>
        <v>7.5</v>
      </c>
      <c r="N48" s="13">
        <f t="shared" si="50"/>
        <v>15</v>
      </c>
      <c r="O48" s="13">
        <f t="shared" si="51"/>
        <v>45</v>
      </c>
      <c r="P48" s="13">
        <f t="shared" si="52"/>
        <v>52.5</v>
      </c>
      <c r="Q48" s="13">
        <f t="shared" si="53"/>
        <v>7.5</v>
      </c>
      <c r="R48" s="13">
        <f t="shared" si="54"/>
        <v>15</v>
      </c>
      <c r="S48" s="13">
        <f t="shared" si="55"/>
        <v>52.5</v>
      </c>
      <c r="T48" s="13">
        <f t="shared" si="56"/>
        <v>67.5</v>
      </c>
      <c r="U48" s="14"/>
      <c r="V48" s="14"/>
      <c r="W48" s="14"/>
      <c r="X48" s="14"/>
    </row>
    <row r="49" spans="1:20" x14ac:dyDescent="0.25">
      <c r="A49" s="39" t="s">
        <v>51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</row>
    <row r="50" spans="1:20" x14ac:dyDescent="0.25">
      <c r="A50" s="15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20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20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pans="1:20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</row>
    <row r="54" spans="1:20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</row>
    <row r="57" spans="1:20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</row>
  </sheetData>
  <mergeCells count="24">
    <mergeCell ref="O1:P1"/>
    <mergeCell ref="Q1:R1"/>
    <mergeCell ref="D1:E1"/>
    <mergeCell ref="F1:G1"/>
    <mergeCell ref="H1:I1"/>
    <mergeCell ref="M1:N1"/>
    <mergeCell ref="Q15:R15"/>
    <mergeCell ref="D15:E15"/>
    <mergeCell ref="F15:G15"/>
    <mergeCell ref="H15:I15"/>
    <mergeCell ref="M15:N15"/>
    <mergeCell ref="O15:P15"/>
    <mergeCell ref="Q29:R29"/>
    <mergeCell ref="D29:E29"/>
    <mergeCell ref="F29:G29"/>
    <mergeCell ref="H29:I29"/>
    <mergeCell ref="M29:N29"/>
    <mergeCell ref="O29:P29"/>
    <mergeCell ref="Q40:R40"/>
    <mergeCell ref="D40:E40"/>
    <mergeCell ref="F40:G40"/>
    <mergeCell ref="H40:I40"/>
    <mergeCell ref="M40:N40"/>
    <mergeCell ref="O40:P40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KUHAR 4.1</vt:lpstr>
      <vt:lpstr>'KUHAR 4.1'!Print_Area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ivica mirjana klobučar</cp:lastModifiedBy>
  <cp:lastPrinted>2023-10-18T09:41:00Z</cp:lastPrinted>
  <dcterms:created xsi:type="dcterms:W3CDTF">2023-10-16T10:32:43Z</dcterms:created>
  <dcterms:modified xsi:type="dcterms:W3CDTF">2026-01-25T20:39:17Z</dcterms:modified>
</cp:coreProperties>
</file>