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ino_buic_asoo_hr/Documents/Dokumenti/Novi web/Modularna/TiU/"/>
    </mc:Choice>
  </mc:AlternateContent>
  <xr:revisionPtr revIDLastSave="4" documentId="11_ADD30447367FCE259C96327854CE97DF92FBCBBA" xr6:coauthVersionLast="47" xr6:coauthVersionMax="47" xr10:uidLastSave="{EE3A5295-40FC-47BC-977B-8067BA0B3F54}"/>
  <bookViews>
    <workbookView xWindow="-103" yWindow="-103" windowWidth="30588" windowHeight="16592" xr2:uid="{00000000-000D-0000-FFFF-FFFF00000000}"/>
  </bookViews>
  <sheets>
    <sheet name="POMOĆNI KUHARI 4.1" sheetId="4" r:id="rId1"/>
  </sheets>
  <definedNames>
    <definedName name="_Toc157676429" localSheetId="0">'POMOĆNI KUHARI 4.1'!#REF!</definedName>
    <definedName name="_Toc177978864" localSheetId="0">'POMOĆNI KUHARI 4.1'!#REF!</definedName>
    <definedName name="_Toc177978870" localSheetId="0">'POMOĆNI KUHARI 4.1'!#REF!</definedName>
    <definedName name="_Toc177978871" localSheetId="0">'POMOĆNI KUHARI 4.1'!#REF!</definedName>
    <definedName name="_Toc177978872" localSheetId="0">'POMOĆNI KUHARI 4.1'!#REF!</definedName>
    <definedName name="_Toc177978873" localSheetId="0">'POMOĆNI KUHARI 4.1'!#REF!</definedName>
    <definedName name="_Toc177978874" localSheetId="0">'POMOĆNI KUHARI 4.1'!#REF!</definedName>
    <definedName name="_Toc177978875" localSheetId="0">'POMOĆNI KUHARI 4.1'!#REF!</definedName>
    <definedName name="_Toc177978877" localSheetId="0">'POMOĆNI KUHARI 4.1'!#REF!</definedName>
    <definedName name="_Toc177978878" localSheetId="0">'POMOĆNI KUHARI 4.1'!#REF!</definedName>
    <definedName name="_Toc177978887" localSheetId="0">'POMOĆNI KUHARI 4.1'!#REF!</definedName>
    <definedName name="_xlnm.Print_Area" localSheetId="0">'POMOĆNI KUHARI 4.1'!$A$1:$X$12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R28" i="4"/>
  <c r="Q28" i="4"/>
  <c r="P28" i="4"/>
  <c r="O28" i="4"/>
  <c r="N28" i="4"/>
  <c r="T28" i="4" s="1"/>
  <c r="M28" i="4"/>
  <c r="S28" i="4" s="1"/>
  <c r="L28" i="4"/>
  <c r="K28" i="4"/>
  <c r="J28" i="4"/>
  <c r="R27" i="4"/>
  <c r="Q27" i="4"/>
  <c r="P27" i="4"/>
  <c r="O27" i="4"/>
  <c r="N27" i="4"/>
  <c r="M27" i="4"/>
  <c r="S27" i="4" s="1"/>
  <c r="L27" i="4"/>
  <c r="K27" i="4"/>
  <c r="J27" i="4"/>
  <c r="R26" i="4"/>
  <c r="Q26" i="4"/>
  <c r="P26" i="4"/>
  <c r="O26" i="4"/>
  <c r="N26" i="4"/>
  <c r="M26" i="4"/>
  <c r="L26" i="4"/>
  <c r="K26" i="4"/>
  <c r="J26" i="4"/>
  <c r="R25" i="4"/>
  <c r="Q25" i="4"/>
  <c r="P25" i="4"/>
  <c r="O25" i="4"/>
  <c r="N25" i="4"/>
  <c r="M25" i="4"/>
  <c r="L25" i="4"/>
  <c r="K25" i="4"/>
  <c r="J25" i="4"/>
  <c r="R24" i="4"/>
  <c r="Q24" i="4"/>
  <c r="P24" i="4"/>
  <c r="O24" i="4"/>
  <c r="N24" i="4"/>
  <c r="M24" i="4"/>
  <c r="L24" i="4"/>
  <c r="K24" i="4"/>
  <c r="J24" i="4"/>
  <c r="R23" i="4"/>
  <c r="Q23" i="4"/>
  <c r="P23" i="4"/>
  <c r="O23" i="4"/>
  <c r="N23" i="4"/>
  <c r="M23" i="4"/>
  <c r="L23" i="4"/>
  <c r="K23" i="4"/>
  <c r="J23" i="4"/>
  <c r="R22" i="4"/>
  <c r="Q22" i="4"/>
  <c r="P22" i="4"/>
  <c r="O22" i="4"/>
  <c r="N22" i="4"/>
  <c r="M22" i="4"/>
  <c r="L22" i="4"/>
  <c r="K22" i="4"/>
  <c r="J22" i="4"/>
  <c r="C20" i="4"/>
  <c r="R19" i="4"/>
  <c r="Q19" i="4"/>
  <c r="P19" i="4"/>
  <c r="O19" i="4"/>
  <c r="N19" i="4"/>
  <c r="T19" i="4" s="1"/>
  <c r="M19" i="4"/>
  <c r="L19" i="4"/>
  <c r="K19" i="4"/>
  <c r="J19" i="4"/>
  <c r="R18" i="4"/>
  <c r="Q18" i="4"/>
  <c r="P18" i="4"/>
  <c r="O18" i="4"/>
  <c r="N18" i="4"/>
  <c r="M18" i="4"/>
  <c r="S18" i="4" s="1"/>
  <c r="L18" i="4"/>
  <c r="K18" i="4"/>
  <c r="J18" i="4"/>
  <c r="R17" i="4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M16" i="4"/>
  <c r="L16" i="4"/>
  <c r="K16" i="4"/>
  <c r="J16" i="4"/>
  <c r="R15" i="4"/>
  <c r="Q15" i="4"/>
  <c r="P15" i="4"/>
  <c r="O15" i="4"/>
  <c r="N15" i="4"/>
  <c r="M15" i="4"/>
  <c r="S15" i="4" s="1"/>
  <c r="L15" i="4"/>
  <c r="K15" i="4"/>
  <c r="J15" i="4"/>
  <c r="R14" i="4"/>
  <c r="Q14" i="4"/>
  <c r="P14" i="4"/>
  <c r="O14" i="4"/>
  <c r="N14" i="4"/>
  <c r="M14" i="4"/>
  <c r="L14" i="4"/>
  <c r="K14" i="4"/>
  <c r="J14" i="4"/>
  <c r="C12" i="4"/>
  <c r="R11" i="4"/>
  <c r="Q11" i="4"/>
  <c r="P11" i="4"/>
  <c r="O11" i="4"/>
  <c r="N11" i="4"/>
  <c r="M11" i="4"/>
  <c r="L11" i="4"/>
  <c r="K11" i="4"/>
  <c r="J11" i="4"/>
  <c r="R10" i="4"/>
  <c r="Q10" i="4"/>
  <c r="P10" i="4"/>
  <c r="O10" i="4"/>
  <c r="N10" i="4"/>
  <c r="M10" i="4"/>
  <c r="L10" i="4"/>
  <c r="K10" i="4"/>
  <c r="J10" i="4"/>
  <c r="R9" i="4"/>
  <c r="Q9" i="4"/>
  <c r="P9" i="4"/>
  <c r="O9" i="4"/>
  <c r="N9" i="4"/>
  <c r="M9" i="4"/>
  <c r="S9" i="4" s="1"/>
  <c r="L9" i="4"/>
  <c r="K9" i="4"/>
  <c r="J9" i="4"/>
  <c r="R8" i="4"/>
  <c r="Q8" i="4"/>
  <c r="P8" i="4"/>
  <c r="O8" i="4"/>
  <c r="N8" i="4"/>
  <c r="M8" i="4"/>
  <c r="L8" i="4"/>
  <c r="K8" i="4"/>
  <c r="J8" i="4"/>
  <c r="R7" i="4"/>
  <c r="Q7" i="4"/>
  <c r="P7" i="4"/>
  <c r="O7" i="4"/>
  <c r="N7" i="4"/>
  <c r="M7" i="4"/>
  <c r="L7" i="4"/>
  <c r="K7" i="4"/>
  <c r="J7" i="4"/>
  <c r="R6" i="4"/>
  <c r="Q6" i="4"/>
  <c r="P6" i="4"/>
  <c r="O6" i="4"/>
  <c r="N6" i="4"/>
  <c r="M6" i="4"/>
  <c r="L6" i="4"/>
  <c r="K6" i="4"/>
  <c r="J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T11" i="4" l="1"/>
  <c r="T18" i="4"/>
  <c r="S25" i="4"/>
  <c r="T26" i="4"/>
  <c r="S19" i="4"/>
  <c r="S26" i="4"/>
  <c r="T27" i="4"/>
  <c r="S24" i="4"/>
  <c r="S23" i="4"/>
  <c r="R20" i="4"/>
  <c r="N20" i="4"/>
  <c r="O20" i="4"/>
  <c r="T15" i="4"/>
  <c r="S14" i="4"/>
  <c r="K29" i="4"/>
  <c r="O29" i="4"/>
  <c r="P29" i="4"/>
  <c r="J29" i="4"/>
  <c r="T24" i="4"/>
  <c r="M29" i="4"/>
  <c r="Q29" i="4"/>
  <c r="T23" i="4"/>
  <c r="T25" i="4"/>
  <c r="R29" i="4"/>
  <c r="T17" i="4"/>
  <c r="P20" i="4"/>
  <c r="J20" i="4"/>
  <c r="T16" i="4"/>
  <c r="Q20" i="4"/>
  <c r="K20" i="4"/>
  <c r="S16" i="4"/>
  <c r="S22" i="4"/>
  <c r="N29" i="4"/>
  <c r="T22" i="4"/>
  <c r="T14" i="4"/>
  <c r="S17" i="4"/>
  <c r="M20" i="4"/>
  <c r="S7" i="4"/>
  <c r="T7" i="4"/>
  <c r="S2" i="4"/>
  <c r="T4" i="4"/>
  <c r="S5" i="4"/>
  <c r="T8" i="4"/>
  <c r="T2" i="4"/>
  <c r="T10" i="4"/>
  <c r="T3" i="4"/>
  <c r="S10" i="4"/>
  <c r="T5" i="4"/>
  <c r="S11" i="4"/>
  <c r="S8" i="4"/>
  <c r="T6" i="4"/>
  <c r="S4" i="4"/>
  <c r="R12" i="4"/>
  <c r="T9" i="4"/>
  <c r="K12" i="4"/>
  <c r="S6" i="4"/>
  <c r="S3" i="4"/>
  <c r="J12" i="4"/>
  <c r="O12" i="4"/>
  <c r="P12" i="4"/>
  <c r="Q12" i="4"/>
  <c r="M12" i="4"/>
  <c r="N12" i="4"/>
  <c r="T29" i="4" l="1"/>
  <c r="W29" i="4" s="1"/>
  <c r="S29" i="4"/>
  <c r="V29" i="4" s="1"/>
  <c r="S20" i="4"/>
  <c r="V20" i="4" s="1"/>
  <c r="T20" i="4"/>
  <c r="W20" i="4" s="1"/>
  <c r="S12" i="4"/>
  <c r="V12" i="4" s="1"/>
  <c r="T12" i="4"/>
  <c r="W12" i="4" s="1"/>
</calcChain>
</file>

<file path=xl/sharedStrings.xml><?xml version="1.0" encoding="utf-8"?>
<sst xmlns="http://schemas.openxmlformats.org/spreadsheetml/2006/main" count="69" uniqueCount="33">
  <si>
    <t>CSVET</t>
  </si>
  <si>
    <t>BROJ SATI 
OPTEREĆENJA</t>
  </si>
  <si>
    <t>MODUL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</si>
  <si>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</si>
  <si>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</si>
  <si>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</si>
  <si>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</si>
  <si>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</si>
  <si>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</si>
  <si>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</si>
  <si>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</si>
  <si>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</si>
  <si>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</si>
  <si>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</si>
  <si>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</si>
  <si>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</si>
  <si>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</si>
  <si>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</si>
  <si>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ZAŠTITA NA RADU U UGOSTITELJSTVU</t>
  </si>
  <si>
    <t>HIGIJENA U UGOSTITELJSTVU</t>
  </si>
  <si>
    <t>UGOSTITELJSKA KUHINJA</t>
  </si>
  <si>
    <t xml:space="preserve">ŽIVEŽNE NAMIRNICE U 
KUHARSTVU </t>
  </si>
  <si>
    <t>OBVEZNI STRUKOVNI DIO/1. RAZRED</t>
  </si>
  <si>
    <t>OBVEZNI STRUKOVNI DIO/2. RAZRED</t>
  </si>
  <si>
    <t>OBVEZNI STRUKOVNI DIO/3. RAZRED</t>
  </si>
  <si>
    <t>SKLADIŠTA KUHINJE</t>
  </si>
  <si>
    <t>PRIPREMA ŽIVEŽNIH NAMIRNICA</t>
  </si>
  <si>
    <t>TEHNOLOŠKI POSTUPCI OBRADE NAMIRNICA</t>
  </si>
  <si>
    <t>GOTOVLJENJE JELA</t>
  </si>
  <si>
    <t>KOMUNIKACIJA U RADNOM OKRUŽENJU POMOĆNOG KUHARA</t>
  </si>
  <si>
    <t>IZDAVANJE GOTOVLJENIH JELA</t>
  </si>
  <si>
    <t>EKOLOGIJA KUHINJE</t>
  </si>
  <si>
    <t>SUSTAV KVALITETE U KUHINJI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</si>
</sst>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4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vertical="center" wrapText="1"/>
    </xf>
    <xf numFmtId="2" fontId="6" fillId="9" borderId="1" xfId="1" applyNumberFormat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1" fontId="6" fillId="9" borderId="1" xfId="1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2" fontId="8" fillId="9" borderId="0" xfId="1" applyNumberFormat="1" applyFont="1" applyFill="1" applyAlignment="1">
      <alignment horizontal="center" vertical="center"/>
    </xf>
    <xf numFmtId="2" fontId="8" fillId="9" borderId="0" xfId="1" applyNumberFormat="1" applyFont="1" applyFill="1" applyAlignment="1">
      <alignment vertical="center"/>
    </xf>
    <xf numFmtId="0" fontId="6" fillId="9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5">
    <cellStyle name="Normal 3" xfId="2" xr:uid="{00000000-0005-0000-0000-000001000000}"/>
    <cellStyle name="Normal 4" xfId="1" xr:uid="{00000000-0005-0000-0000-000002000000}"/>
    <cellStyle name="Normal 5" xfId="3" xr:uid="{00000000-0005-0000-0000-000003000000}"/>
    <cellStyle name="Normalno" xfId="0" builtinId="0"/>
    <cellStyle name="Percent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zoomScale="85" zoomScaleNormal="85" zoomScaleSheetLayoutView="115" workbookViewId="0">
      <pane ySplit="1" topLeftCell="A22" activePane="bottomLeft" state="frozen"/>
      <selection pane="bottomLeft" activeCell="Y47" sqref="Y47"/>
    </sheetView>
  </sheetViews>
  <sheetFormatPr defaultColWidth="9.28515625" defaultRowHeight="13.05" x14ac:dyDescent="0.45"/>
  <cols>
    <col min="1" max="1" width="11.7109375" style="34" customWidth="1"/>
    <col min="2" max="2" width="33.7109375" style="35" customWidth="1"/>
    <col min="3" max="3" width="6.42578125" style="34" customWidth="1"/>
    <col min="4" max="6" width="5.7109375" style="34" customWidth="1"/>
    <col min="7" max="7" width="8" style="34" customWidth="1"/>
    <col min="8" max="9" width="5.7109375" style="34" customWidth="1"/>
    <col min="10" max="11" width="7.140625" style="34" customWidth="1"/>
    <col min="12" max="12" width="9" style="34" customWidth="1"/>
    <col min="13" max="13" width="7.85546875" style="34" customWidth="1"/>
    <col min="14" max="14" width="7.7109375" style="34" customWidth="1"/>
    <col min="15" max="15" width="7.28515625" style="34" customWidth="1"/>
    <col min="16" max="16" width="7.5703125" style="34" customWidth="1"/>
    <col min="17" max="17" width="6.42578125" style="34" customWidth="1"/>
    <col min="18" max="18" width="7.42578125" style="34" customWidth="1"/>
    <col min="19" max="19" width="8.85546875" style="34" customWidth="1"/>
    <col min="20" max="20" width="9.28515625" style="34" customWidth="1"/>
    <col min="21" max="21" width="7.42578125" style="15" customWidth="1"/>
    <col min="22" max="16384" width="9.28515625" style="15"/>
  </cols>
  <sheetData>
    <row r="1" spans="1:24" s="10" customFormat="1" ht="52.25" x14ac:dyDescent="0.45">
      <c r="A1" s="6" t="s">
        <v>22</v>
      </c>
      <c r="B1" s="6" t="s">
        <v>2</v>
      </c>
      <c r="C1" s="7" t="s">
        <v>0</v>
      </c>
      <c r="D1" s="39" t="s">
        <v>3</v>
      </c>
      <c r="E1" s="39"/>
      <c r="F1" s="40" t="s">
        <v>4</v>
      </c>
      <c r="G1" s="41"/>
      <c r="H1" s="39" t="s">
        <v>5</v>
      </c>
      <c r="I1" s="42"/>
      <c r="J1" s="8" t="s">
        <v>6</v>
      </c>
      <c r="K1" s="8" t="s">
        <v>7</v>
      </c>
      <c r="L1" s="6" t="s">
        <v>1</v>
      </c>
      <c r="M1" s="37" t="s">
        <v>8</v>
      </c>
      <c r="N1" s="37"/>
      <c r="O1" s="37" t="s">
        <v>9</v>
      </c>
      <c r="P1" s="38"/>
      <c r="Q1" s="37" t="s">
        <v>10</v>
      </c>
      <c r="R1" s="38"/>
      <c r="S1" s="6" t="s">
        <v>11</v>
      </c>
      <c r="T1" s="6" t="s">
        <v>12</v>
      </c>
      <c r="U1" s="9" t="s">
        <v>13</v>
      </c>
      <c r="V1" s="6" t="s">
        <v>14</v>
      </c>
      <c r="W1" s="6" t="s">
        <v>15</v>
      </c>
      <c r="X1" s="9" t="s">
        <v>16</v>
      </c>
    </row>
    <row r="2" spans="1:24" ht="12.95" customHeight="1" x14ac:dyDescent="0.45">
      <c r="A2" s="6">
        <v>1</v>
      </c>
      <c r="B2" s="5" t="s">
        <v>18</v>
      </c>
      <c r="C2" s="1">
        <v>2</v>
      </c>
      <c r="D2" s="2">
        <v>50</v>
      </c>
      <c r="E2" s="2">
        <v>70</v>
      </c>
      <c r="F2" s="3">
        <v>15</v>
      </c>
      <c r="G2" s="3">
        <v>35</v>
      </c>
      <c r="H2" s="4">
        <v>15</v>
      </c>
      <c r="I2" s="4">
        <v>25</v>
      </c>
      <c r="J2" s="11">
        <f t="shared" ref="J2:J11" si="0">C2*F2/100</f>
        <v>0.3</v>
      </c>
      <c r="K2" s="11">
        <f t="shared" ref="K2:K11" si="1">C2*G2/100</f>
        <v>0.7</v>
      </c>
      <c r="L2" s="12">
        <f t="shared" ref="L2:L11" si="2">C2*25</f>
        <v>50</v>
      </c>
      <c r="M2" s="13">
        <f t="shared" ref="M2:M11" si="3">C2*25*D2/100</f>
        <v>25</v>
      </c>
      <c r="N2" s="13">
        <f t="shared" ref="N2:N11" si="4">C2*25*E2/100</f>
        <v>35</v>
      </c>
      <c r="O2" s="13">
        <f t="shared" ref="O2:O11" si="5">C2*25*F2/100</f>
        <v>7.5</v>
      </c>
      <c r="P2" s="13">
        <f t="shared" ref="P2:P11" si="6">C2*25*G2/100</f>
        <v>17.5</v>
      </c>
      <c r="Q2" s="13">
        <f t="shared" ref="Q2:Q11" si="7">C2*25*H2/100</f>
        <v>7.5</v>
      </c>
      <c r="R2" s="13">
        <f t="shared" ref="R2:R11" si="8">C2*25*I2/100</f>
        <v>12.5</v>
      </c>
      <c r="S2" s="13">
        <f>M2+O2</f>
        <v>32.5</v>
      </c>
      <c r="T2" s="13">
        <f>N2+P2</f>
        <v>52.5</v>
      </c>
      <c r="U2" s="14"/>
      <c r="V2" s="14"/>
      <c r="W2" s="14"/>
      <c r="X2" s="14"/>
    </row>
    <row r="3" spans="1:24" ht="12.95" customHeight="1" x14ac:dyDescent="0.45">
      <c r="A3" s="6">
        <v>1</v>
      </c>
      <c r="B3" s="5" t="s">
        <v>19</v>
      </c>
      <c r="C3" s="1">
        <v>10</v>
      </c>
      <c r="D3" s="2">
        <v>40</v>
      </c>
      <c r="E3" s="2">
        <v>50</v>
      </c>
      <c r="F3" s="3">
        <v>30</v>
      </c>
      <c r="G3" s="3">
        <v>45</v>
      </c>
      <c r="H3" s="4">
        <v>10</v>
      </c>
      <c r="I3" s="4">
        <v>15</v>
      </c>
      <c r="J3" s="11">
        <f t="shared" si="0"/>
        <v>3</v>
      </c>
      <c r="K3" s="11">
        <f t="shared" si="1"/>
        <v>4.5</v>
      </c>
      <c r="L3" s="12">
        <f t="shared" si="2"/>
        <v>250</v>
      </c>
      <c r="M3" s="13">
        <f t="shared" si="3"/>
        <v>100</v>
      </c>
      <c r="N3" s="13">
        <f t="shared" si="4"/>
        <v>125</v>
      </c>
      <c r="O3" s="13">
        <f t="shared" si="5"/>
        <v>75</v>
      </c>
      <c r="P3" s="13">
        <f t="shared" si="6"/>
        <v>112.5</v>
      </c>
      <c r="Q3" s="13">
        <f t="shared" si="7"/>
        <v>25</v>
      </c>
      <c r="R3" s="13">
        <f t="shared" si="8"/>
        <v>37.5</v>
      </c>
      <c r="S3" s="13">
        <f t="shared" ref="S3:T11" si="9">M3+O3</f>
        <v>175</v>
      </c>
      <c r="T3" s="13">
        <f t="shared" si="9"/>
        <v>237.5</v>
      </c>
      <c r="U3" s="14"/>
      <c r="V3" s="14"/>
      <c r="W3" s="14"/>
      <c r="X3" s="14"/>
    </row>
    <row r="4" spans="1:24" ht="12.95" customHeight="1" x14ac:dyDescent="0.45">
      <c r="A4" s="6">
        <v>1</v>
      </c>
      <c r="B4" s="5" t="s">
        <v>20</v>
      </c>
      <c r="C4" s="1">
        <v>10</v>
      </c>
      <c r="D4" s="2">
        <v>25</v>
      </c>
      <c r="E4" s="2">
        <v>55</v>
      </c>
      <c r="F4" s="3">
        <v>50</v>
      </c>
      <c r="G4" s="3">
        <v>65</v>
      </c>
      <c r="H4" s="4">
        <v>5</v>
      </c>
      <c r="I4" s="4">
        <v>10</v>
      </c>
      <c r="J4" s="11">
        <f t="shared" si="0"/>
        <v>5</v>
      </c>
      <c r="K4" s="11">
        <f t="shared" si="1"/>
        <v>6.5</v>
      </c>
      <c r="L4" s="12">
        <f t="shared" si="2"/>
        <v>250</v>
      </c>
      <c r="M4" s="13">
        <f t="shared" si="3"/>
        <v>62.5</v>
      </c>
      <c r="N4" s="13">
        <f t="shared" si="4"/>
        <v>137.5</v>
      </c>
      <c r="O4" s="13">
        <f t="shared" si="5"/>
        <v>125</v>
      </c>
      <c r="P4" s="13">
        <f t="shared" si="6"/>
        <v>162.5</v>
      </c>
      <c r="Q4" s="13">
        <f t="shared" si="7"/>
        <v>12.5</v>
      </c>
      <c r="R4" s="13">
        <f t="shared" si="8"/>
        <v>25</v>
      </c>
      <c r="S4" s="13">
        <f t="shared" si="9"/>
        <v>187.5</v>
      </c>
      <c r="T4" s="13">
        <f t="shared" si="9"/>
        <v>300</v>
      </c>
      <c r="U4" s="14"/>
      <c r="V4" s="14"/>
      <c r="W4" s="14"/>
      <c r="X4" s="14"/>
    </row>
    <row r="5" spans="1:24" ht="27.8" customHeight="1" x14ac:dyDescent="0.45">
      <c r="A5" s="6">
        <v>1</v>
      </c>
      <c r="B5" s="5" t="s">
        <v>21</v>
      </c>
      <c r="C5" s="1">
        <v>4</v>
      </c>
      <c r="D5" s="2">
        <v>50</v>
      </c>
      <c r="E5" s="2">
        <v>70</v>
      </c>
      <c r="F5" s="3">
        <v>15</v>
      </c>
      <c r="G5" s="3">
        <v>25</v>
      </c>
      <c r="H5" s="4">
        <v>15</v>
      </c>
      <c r="I5" s="4">
        <v>25</v>
      </c>
      <c r="J5" s="11">
        <f t="shared" si="0"/>
        <v>0.6</v>
      </c>
      <c r="K5" s="11">
        <f t="shared" si="1"/>
        <v>1</v>
      </c>
      <c r="L5" s="12">
        <f t="shared" si="2"/>
        <v>100</v>
      </c>
      <c r="M5" s="13">
        <f t="shared" si="3"/>
        <v>50</v>
      </c>
      <c r="N5" s="13">
        <f t="shared" si="4"/>
        <v>70</v>
      </c>
      <c r="O5" s="13">
        <f t="shared" si="5"/>
        <v>15</v>
      </c>
      <c r="P5" s="13">
        <f t="shared" si="6"/>
        <v>25</v>
      </c>
      <c r="Q5" s="13">
        <f t="shared" si="7"/>
        <v>15</v>
      </c>
      <c r="R5" s="13">
        <f t="shared" si="8"/>
        <v>25</v>
      </c>
      <c r="S5" s="13">
        <f t="shared" si="9"/>
        <v>65</v>
      </c>
      <c r="T5" s="13">
        <f t="shared" si="9"/>
        <v>95</v>
      </c>
      <c r="U5" s="14"/>
      <c r="V5" s="14"/>
      <c r="W5" s="14"/>
      <c r="X5" s="14"/>
    </row>
    <row r="6" spans="1:24" ht="12.95" customHeight="1" x14ac:dyDescent="0.45">
      <c r="A6" s="6">
        <v>1</v>
      </c>
      <c r="B6" s="5"/>
      <c r="C6" s="1"/>
      <c r="D6" s="2"/>
      <c r="E6" s="2"/>
      <c r="F6" s="3"/>
      <c r="G6" s="3"/>
      <c r="H6" s="4"/>
      <c r="I6" s="4"/>
      <c r="J6" s="11">
        <f t="shared" si="0"/>
        <v>0</v>
      </c>
      <c r="K6" s="11">
        <f t="shared" si="1"/>
        <v>0</v>
      </c>
      <c r="L6" s="12">
        <f t="shared" si="2"/>
        <v>0</v>
      </c>
      <c r="M6" s="13">
        <f t="shared" si="3"/>
        <v>0</v>
      </c>
      <c r="N6" s="13">
        <f t="shared" si="4"/>
        <v>0</v>
      </c>
      <c r="O6" s="13">
        <f t="shared" si="5"/>
        <v>0</v>
      </c>
      <c r="P6" s="13">
        <f t="shared" si="6"/>
        <v>0</v>
      </c>
      <c r="Q6" s="13">
        <f t="shared" si="7"/>
        <v>0</v>
      </c>
      <c r="R6" s="13">
        <f t="shared" si="8"/>
        <v>0</v>
      </c>
      <c r="S6" s="13">
        <f t="shared" si="9"/>
        <v>0</v>
      </c>
      <c r="T6" s="13">
        <f t="shared" si="9"/>
        <v>0</v>
      </c>
      <c r="U6" s="14"/>
      <c r="V6" s="14"/>
      <c r="W6" s="14"/>
      <c r="X6" s="14"/>
    </row>
    <row r="7" spans="1:24" ht="14.65" x14ac:dyDescent="0.45">
      <c r="A7" s="6">
        <v>1</v>
      </c>
      <c r="B7" s="5"/>
      <c r="C7" s="1"/>
      <c r="D7" s="2"/>
      <c r="E7" s="2"/>
      <c r="F7" s="3"/>
      <c r="G7" s="3"/>
      <c r="H7" s="4"/>
      <c r="I7" s="4"/>
      <c r="J7" s="11">
        <f t="shared" si="0"/>
        <v>0</v>
      </c>
      <c r="K7" s="11">
        <f t="shared" si="1"/>
        <v>0</v>
      </c>
      <c r="L7" s="12">
        <f t="shared" si="2"/>
        <v>0</v>
      </c>
      <c r="M7" s="13">
        <f t="shared" si="3"/>
        <v>0</v>
      </c>
      <c r="N7" s="13">
        <f t="shared" si="4"/>
        <v>0</v>
      </c>
      <c r="O7" s="13">
        <f t="shared" si="5"/>
        <v>0</v>
      </c>
      <c r="P7" s="13">
        <f t="shared" si="6"/>
        <v>0</v>
      </c>
      <c r="Q7" s="13">
        <f t="shared" si="7"/>
        <v>0</v>
      </c>
      <c r="R7" s="13">
        <f t="shared" si="8"/>
        <v>0</v>
      </c>
      <c r="S7" s="13">
        <f t="shared" si="9"/>
        <v>0</v>
      </c>
      <c r="T7" s="13">
        <f t="shared" si="9"/>
        <v>0</v>
      </c>
      <c r="U7" s="14"/>
      <c r="V7" s="14"/>
      <c r="W7" s="14"/>
      <c r="X7" s="14"/>
    </row>
    <row r="8" spans="1:24" ht="14.65" x14ac:dyDescent="0.45">
      <c r="A8" s="6">
        <v>1</v>
      </c>
      <c r="B8" s="5"/>
      <c r="C8" s="1"/>
      <c r="D8" s="2"/>
      <c r="E8" s="2"/>
      <c r="F8" s="3"/>
      <c r="G8" s="3"/>
      <c r="H8" s="4"/>
      <c r="I8" s="4"/>
      <c r="J8" s="11">
        <f t="shared" si="0"/>
        <v>0</v>
      </c>
      <c r="K8" s="11">
        <f t="shared" si="1"/>
        <v>0</v>
      </c>
      <c r="L8" s="12">
        <f t="shared" si="2"/>
        <v>0</v>
      </c>
      <c r="M8" s="13">
        <f t="shared" si="3"/>
        <v>0</v>
      </c>
      <c r="N8" s="13">
        <f t="shared" si="4"/>
        <v>0</v>
      </c>
      <c r="O8" s="13">
        <f t="shared" si="5"/>
        <v>0</v>
      </c>
      <c r="P8" s="13">
        <f t="shared" si="6"/>
        <v>0</v>
      </c>
      <c r="Q8" s="13">
        <f t="shared" si="7"/>
        <v>0</v>
      </c>
      <c r="R8" s="13">
        <f t="shared" si="8"/>
        <v>0</v>
      </c>
      <c r="S8" s="13">
        <f t="shared" si="9"/>
        <v>0</v>
      </c>
      <c r="T8" s="13">
        <f t="shared" si="9"/>
        <v>0</v>
      </c>
      <c r="U8" s="14"/>
      <c r="V8" s="14"/>
      <c r="W8" s="14"/>
      <c r="X8" s="14"/>
    </row>
    <row r="9" spans="1:24" x14ac:dyDescent="0.45">
      <c r="A9" s="6">
        <v>1</v>
      </c>
      <c r="B9" s="36"/>
      <c r="C9" s="19"/>
      <c r="D9" s="16"/>
      <c r="E9" s="16"/>
      <c r="F9" s="17"/>
      <c r="G9" s="17"/>
      <c r="H9" s="18"/>
      <c r="I9" s="18"/>
      <c r="J9" s="11">
        <f t="shared" si="0"/>
        <v>0</v>
      </c>
      <c r="K9" s="11">
        <f t="shared" si="1"/>
        <v>0</v>
      </c>
      <c r="L9" s="12">
        <f t="shared" si="2"/>
        <v>0</v>
      </c>
      <c r="M9" s="13">
        <f t="shared" si="3"/>
        <v>0</v>
      </c>
      <c r="N9" s="13">
        <f t="shared" si="4"/>
        <v>0</v>
      </c>
      <c r="O9" s="13">
        <f t="shared" si="5"/>
        <v>0</v>
      </c>
      <c r="P9" s="13">
        <f t="shared" si="6"/>
        <v>0</v>
      </c>
      <c r="Q9" s="13">
        <f t="shared" si="7"/>
        <v>0</v>
      </c>
      <c r="R9" s="13">
        <f t="shared" si="8"/>
        <v>0</v>
      </c>
      <c r="S9" s="13">
        <f t="shared" si="9"/>
        <v>0</v>
      </c>
      <c r="T9" s="13">
        <f t="shared" si="9"/>
        <v>0</v>
      </c>
      <c r="U9" s="14"/>
      <c r="V9" s="14"/>
      <c r="W9" s="14"/>
      <c r="X9" s="14"/>
    </row>
    <row r="10" spans="1:24" x14ac:dyDescent="0.45">
      <c r="A10" s="6">
        <v>1</v>
      </c>
      <c r="B10" s="20"/>
      <c r="C10" s="21"/>
      <c r="D10" s="22"/>
      <c r="E10" s="22"/>
      <c r="F10" s="23"/>
      <c r="G10" s="23"/>
      <c r="H10" s="22"/>
      <c r="I10" s="22"/>
      <c r="J10" s="11">
        <f t="shared" si="0"/>
        <v>0</v>
      </c>
      <c r="K10" s="11">
        <f t="shared" si="1"/>
        <v>0</v>
      </c>
      <c r="L10" s="12">
        <f t="shared" si="2"/>
        <v>0</v>
      </c>
      <c r="M10" s="13">
        <f t="shared" si="3"/>
        <v>0</v>
      </c>
      <c r="N10" s="13">
        <f t="shared" si="4"/>
        <v>0</v>
      </c>
      <c r="O10" s="13">
        <f t="shared" si="5"/>
        <v>0</v>
      </c>
      <c r="P10" s="13">
        <f t="shared" si="6"/>
        <v>0</v>
      </c>
      <c r="Q10" s="13">
        <f t="shared" si="7"/>
        <v>0</v>
      </c>
      <c r="R10" s="13">
        <f t="shared" si="8"/>
        <v>0</v>
      </c>
      <c r="S10" s="13">
        <f t="shared" si="9"/>
        <v>0</v>
      </c>
      <c r="T10" s="13">
        <f t="shared" si="9"/>
        <v>0</v>
      </c>
      <c r="U10" s="14"/>
      <c r="V10" s="14"/>
      <c r="W10" s="14"/>
      <c r="X10" s="14"/>
    </row>
    <row r="11" spans="1:24" x14ac:dyDescent="0.4">
      <c r="A11" s="6">
        <v>1</v>
      </c>
      <c r="B11" s="24"/>
      <c r="C11" s="21"/>
      <c r="D11" s="22"/>
      <c r="E11" s="22"/>
      <c r="F11" s="23"/>
      <c r="G11" s="23"/>
      <c r="H11" s="22"/>
      <c r="I11" s="22"/>
      <c r="J11" s="11">
        <f t="shared" si="0"/>
        <v>0</v>
      </c>
      <c r="K11" s="11">
        <f t="shared" si="1"/>
        <v>0</v>
      </c>
      <c r="L11" s="12">
        <f t="shared" si="2"/>
        <v>0</v>
      </c>
      <c r="M11" s="13">
        <f t="shared" si="3"/>
        <v>0</v>
      </c>
      <c r="N11" s="13">
        <f t="shared" si="4"/>
        <v>0</v>
      </c>
      <c r="O11" s="13">
        <f t="shared" si="5"/>
        <v>0</v>
      </c>
      <c r="P11" s="13">
        <f t="shared" si="6"/>
        <v>0</v>
      </c>
      <c r="Q11" s="13">
        <f t="shared" si="7"/>
        <v>0</v>
      </c>
      <c r="R11" s="13">
        <f t="shared" si="8"/>
        <v>0</v>
      </c>
      <c r="S11" s="13">
        <f t="shared" si="9"/>
        <v>0</v>
      </c>
      <c r="T11" s="13">
        <f t="shared" si="9"/>
        <v>0</v>
      </c>
      <c r="U11" s="14"/>
      <c r="V11" s="14"/>
      <c r="W11" s="14"/>
      <c r="X11" s="14"/>
    </row>
    <row r="12" spans="1:24" s="33" customFormat="1" x14ac:dyDescent="0.45">
      <c r="A12" s="25" t="s">
        <v>17</v>
      </c>
      <c r="B12" s="26"/>
      <c r="C12" s="27">
        <f>SUM(C2:C11)</f>
        <v>26</v>
      </c>
      <c r="D12" s="28"/>
      <c r="E12" s="28"/>
      <c r="F12" s="28"/>
      <c r="G12" s="28"/>
      <c r="H12" s="28"/>
      <c r="I12" s="28"/>
      <c r="J12" s="27">
        <f>SUM(J2:J11)</f>
        <v>8.9</v>
      </c>
      <c r="K12" s="27">
        <f>SUM(K2:K11)</f>
        <v>12.7</v>
      </c>
      <c r="L12" s="29"/>
      <c r="M12" s="27">
        <f t="shared" ref="M12:T12" si="10">SUM(M2:M11)</f>
        <v>237.5</v>
      </c>
      <c r="N12" s="27">
        <f t="shared" si="10"/>
        <v>367.5</v>
      </c>
      <c r="O12" s="27">
        <f t="shared" si="10"/>
        <v>222.5</v>
      </c>
      <c r="P12" s="27">
        <f t="shared" si="10"/>
        <v>317.5</v>
      </c>
      <c r="Q12" s="27">
        <f t="shared" si="10"/>
        <v>60</v>
      </c>
      <c r="R12" s="27">
        <f t="shared" si="10"/>
        <v>100</v>
      </c>
      <c r="S12" s="30">
        <f t="shared" si="10"/>
        <v>460</v>
      </c>
      <c r="T12" s="30">
        <f t="shared" si="10"/>
        <v>685</v>
      </c>
      <c r="U12" s="31">
        <v>400</v>
      </c>
      <c r="V12" s="32">
        <f>U12+S12</f>
        <v>860</v>
      </c>
      <c r="W12" s="32">
        <f>T12+U12</f>
        <v>1085</v>
      </c>
      <c r="X12" s="32">
        <v>1225</v>
      </c>
    </row>
    <row r="13" spans="1:24" ht="52.25" x14ac:dyDescent="0.45">
      <c r="A13" s="6" t="s">
        <v>23</v>
      </c>
      <c r="B13" s="6" t="s">
        <v>2</v>
      </c>
      <c r="C13" s="7" t="s">
        <v>0</v>
      </c>
      <c r="D13" s="39" t="s">
        <v>3</v>
      </c>
      <c r="E13" s="39"/>
      <c r="F13" s="40" t="s">
        <v>4</v>
      </c>
      <c r="G13" s="41"/>
      <c r="H13" s="39" t="s">
        <v>5</v>
      </c>
      <c r="I13" s="42"/>
      <c r="J13" s="8" t="s">
        <v>6</v>
      </c>
      <c r="K13" s="8" t="s">
        <v>7</v>
      </c>
      <c r="L13" s="6" t="s">
        <v>1</v>
      </c>
      <c r="M13" s="37" t="s">
        <v>8</v>
      </c>
      <c r="N13" s="37"/>
      <c r="O13" s="37" t="s">
        <v>9</v>
      </c>
      <c r="P13" s="38"/>
      <c r="Q13" s="37" t="s">
        <v>10</v>
      </c>
      <c r="R13" s="38"/>
      <c r="S13" s="6" t="s">
        <v>11</v>
      </c>
      <c r="T13" s="6" t="s">
        <v>12</v>
      </c>
      <c r="U13" s="9" t="s">
        <v>13</v>
      </c>
      <c r="V13" s="6" t="s">
        <v>14</v>
      </c>
      <c r="W13" s="6" t="s">
        <v>15</v>
      </c>
      <c r="X13" s="9" t="s">
        <v>16</v>
      </c>
    </row>
    <row r="14" spans="1:24" ht="14.65" x14ac:dyDescent="0.45">
      <c r="A14" s="6">
        <v>2</v>
      </c>
      <c r="B14" s="5" t="s">
        <v>25</v>
      </c>
      <c r="C14" s="1">
        <v>4</v>
      </c>
      <c r="D14" s="2">
        <v>25</v>
      </c>
      <c r="E14" s="2">
        <v>55</v>
      </c>
      <c r="F14" s="3">
        <v>50</v>
      </c>
      <c r="G14" s="3">
        <v>65</v>
      </c>
      <c r="H14" s="4">
        <v>5</v>
      </c>
      <c r="I14" s="4">
        <v>10</v>
      </c>
      <c r="J14" s="11">
        <f t="shared" ref="J14:J19" si="11">C14*F14/100</f>
        <v>2</v>
      </c>
      <c r="K14" s="11">
        <f t="shared" ref="K14:K19" si="12">C14*G14/100</f>
        <v>2.6</v>
      </c>
      <c r="L14" s="12">
        <f t="shared" ref="L14:L19" si="13">C14*25</f>
        <v>100</v>
      </c>
      <c r="M14" s="13">
        <f t="shared" ref="M14:M19" si="14">C14*25*D14/100</f>
        <v>25</v>
      </c>
      <c r="N14" s="13">
        <f t="shared" ref="N14:N19" si="15">C14*25*E14/100</f>
        <v>55</v>
      </c>
      <c r="O14" s="13">
        <f t="shared" ref="O14:O19" si="16">C14*25*F14/100</f>
        <v>50</v>
      </c>
      <c r="P14" s="13">
        <f t="shared" ref="P14:P19" si="17">C14*25*G14/100</f>
        <v>65</v>
      </c>
      <c r="Q14" s="13">
        <f t="shared" ref="Q14:Q19" si="18">C14*25*H14/100</f>
        <v>5</v>
      </c>
      <c r="R14" s="13">
        <f t="shared" ref="R14:R19" si="19">C14*25*I14/100</f>
        <v>10</v>
      </c>
      <c r="S14" s="13">
        <f>M14+O14</f>
        <v>75</v>
      </c>
      <c r="T14" s="13">
        <f>N14+P14</f>
        <v>120</v>
      </c>
      <c r="U14" s="14"/>
      <c r="V14" s="14"/>
      <c r="W14" s="14"/>
      <c r="X14" s="14"/>
    </row>
    <row r="15" spans="1:24" ht="14.65" x14ac:dyDescent="0.45">
      <c r="A15" s="6">
        <v>2</v>
      </c>
      <c r="B15" s="5" t="s">
        <v>26</v>
      </c>
      <c r="C15" s="1">
        <v>11</v>
      </c>
      <c r="D15" s="2">
        <v>25</v>
      </c>
      <c r="E15" s="2">
        <v>30</v>
      </c>
      <c r="F15" s="3">
        <v>70</v>
      </c>
      <c r="G15" s="3">
        <v>80</v>
      </c>
      <c r="H15" s="4">
        <v>5</v>
      </c>
      <c r="I15" s="4">
        <v>10</v>
      </c>
      <c r="J15" s="11">
        <f t="shared" si="11"/>
        <v>7.7</v>
      </c>
      <c r="K15" s="11">
        <f t="shared" si="12"/>
        <v>8.8000000000000007</v>
      </c>
      <c r="L15" s="12">
        <f t="shared" si="13"/>
        <v>275</v>
      </c>
      <c r="M15" s="13">
        <f t="shared" si="14"/>
        <v>68.75</v>
      </c>
      <c r="N15" s="13">
        <f t="shared" si="15"/>
        <v>82.5</v>
      </c>
      <c r="O15" s="13">
        <f t="shared" si="16"/>
        <v>192.5</v>
      </c>
      <c r="P15" s="13">
        <f t="shared" si="17"/>
        <v>220</v>
      </c>
      <c r="Q15" s="13">
        <f t="shared" si="18"/>
        <v>13.75</v>
      </c>
      <c r="R15" s="13">
        <f t="shared" si="19"/>
        <v>27.5</v>
      </c>
      <c r="S15" s="13">
        <f t="shared" ref="S15:S19" si="20">M15+O15</f>
        <v>261.25</v>
      </c>
      <c r="T15" s="13">
        <f t="shared" ref="T15:T19" si="21">N15+P15</f>
        <v>302.5</v>
      </c>
      <c r="U15" s="14"/>
      <c r="V15" s="14"/>
      <c r="W15" s="14"/>
      <c r="X15" s="14"/>
    </row>
    <row r="16" spans="1:24" ht="29.3" x14ac:dyDescent="0.45">
      <c r="A16" s="6">
        <v>2</v>
      </c>
      <c r="B16" s="5" t="s">
        <v>27</v>
      </c>
      <c r="C16" s="1">
        <v>9</v>
      </c>
      <c r="D16" s="2">
        <v>25</v>
      </c>
      <c r="E16" s="2">
        <v>30</v>
      </c>
      <c r="F16" s="3">
        <v>70</v>
      </c>
      <c r="G16" s="3">
        <v>80</v>
      </c>
      <c r="H16" s="4">
        <v>5</v>
      </c>
      <c r="I16" s="4">
        <v>10</v>
      </c>
      <c r="J16" s="11">
        <f t="shared" si="11"/>
        <v>6.3</v>
      </c>
      <c r="K16" s="11">
        <f t="shared" si="12"/>
        <v>7.2</v>
      </c>
      <c r="L16" s="12">
        <f t="shared" si="13"/>
        <v>225</v>
      </c>
      <c r="M16" s="13">
        <f t="shared" si="14"/>
        <v>56.25</v>
      </c>
      <c r="N16" s="13">
        <f t="shared" si="15"/>
        <v>67.5</v>
      </c>
      <c r="O16" s="13">
        <f t="shared" si="16"/>
        <v>157.5</v>
      </c>
      <c r="P16" s="13">
        <f t="shared" si="17"/>
        <v>180</v>
      </c>
      <c r="Q16" s="13">
        <f t="shared" si="18"/>
        <v>11.25</v>
      </c>
      <c r="R16" s="13">
        <f t="shared" si="19"/>
        <v>22.5</v>
      </c>
      <c r="S16" s="13">
        <f t="shared" si="20"/>
        <v>213.75</v>
      </c>
      <c r="T16" s="13">
        <f t="shared" si="21"/>
        <v>247.5</v>
      </c>
      <c r="U16" s="14"/>
      <c r="V16" s="14"/>
      <c r="W16" s="14"/>
      <c r="X16" s="14"/>
    </row>
    <row r="17" spans="1:24" ht="14.65" x14ac:dyDescent="0.45">
      <c r="A17" s="6">
        <v>2</v>
      </c>
      <c r="B17" s="5" t="s">
        <v>32</v>
      </c>
      <c r="C17" s="1">
        <v>2</v>
      </c>
      <c r="D17" s="2">
        <v>50</v>
      </c>
      <c r="E17" s="2">
        <v>70</v>
      </c>
      <c r="F17" s="3">
        <v>15</v>
      </c>
      <c r="G17" s="3">
        <v>35</v>
      </c>
      <c r="H17" s="4">
        <v>15</v>
      </c>
      <c r="I17" s="4">
        <v>25</v>
      </c>
      <c r="J17" s="11">
        <f t="shared" si="11"/>
        <v>0.3</v>
      </c>
      <c r="K17" s="11">
        <f t="shared" si="12"/>
        <v>0.7</v>
      </c>
      <c r="L17" s="12">
        <f t="shared" si="13"/>
        <v>50</v>
      </c>
      <c r="M17" s="13">
        <f t="shared" si="14"/>
        <v>25</v>
      </c>
      <c r="N17" s="13">
        <f t="shared" si="15"/>
        <v>35</v>
      </c>
      <c r="O17" s="13">
        <f t="shared" si="16"/>
        <v>7.5</v>
      </c>
      <c r="P17" s="13">
        <f t="shared" si="17"/>
        <v>17.5</v>
      </c>
      <c r="Q17" s="13">
        <f t="shared" si="18"/>
        <v>7.5</v>
      </c>
      <c r="R17" s="13">
        <f t="shared" si="19"/>
        <v>12.5</v>
      </c>
      <c r="S17" s="13">
        <f t="shared" si="20"/>
        <v>32.5</v>
      </c>
      <c r="T17" s="13">
        <f t="shared" si="21"/>
        <v>52.5</v>
      </c>
      <c r="U17" s="14"/>
      <c r="V17" s="14"/>
      <c r="W17" s="14"/>
      <c r="X17" s="14"/>
    </row>
    <row r="18" spans="1:24" ht="14.65" x14ac:dyDescent="0.45">
      <c r="A18" s="6">
        <v>2</v>
      </c>
      <c r="B18" s="5"/>
      <c r="C18" s="1"/>
      <c r="D18" s="2"/>
      <c r="E18" s="2"/>
      <c r="F18" s="3"/>
      <c r="G18" s="3"/>
      <c r="H18" s="4"/>
      <c r="I18" s="4"/>
      <c r="J18" s="11">
        <f t="shared" si="11"/>
        <v>0</v>
      </c>
      <c r="K18" s="11">
        <f t="shared" si="12"/>
        <v>0</v>
      </c>
      <c r="L18" s="12">
        <f t="shared" si="13"/>
        <v>0</v>
      </c>
      <c r="M18" s="13">
        <f t="shared" si="14"/>
        <v>0</v>
      </c>
      <c r="N18" s="13">
        <f t="shared" si="15"/>
        <v>0</v>
      </c>
      <c r="O18" s="13">
        <f t="shared" si="16"/>
        <v>0</v>
      </c>
      <c r="P18" s="13">
        <f t="shared" si="17"/>
        <v>0</v>
      </c>
      <c r="Q18" s="13">
        <f t="shared" si="18"/>
        <v>0</v>
      </c>
      <c r="R18" s="13">
        <f t="shared" si="19"/>
        <v>0</v>
      </c>
      <c r="S18" s="13">
        <f t="shared" si="20"/>
        <v>0</v>
      </c>
      <c r="T18" s="13">
        <f t="shared" si="21"/>
        <v>0</v>
      </c>
      <c r="U18" s="14"/>
      <c r="V18" s="14"/>
      <c r="W18" s="14"/>
      <c r="X18" s="14"/>
    </row>
    <row r="19" spans="1:24" ht="14.65" x14ac:dyDescent="0.45">
      <c r="A19" s="6">
        <v>2</v>
      </c>
      <c r="B19" s="5"/>
      <c r="C19" s="1"/>
      <c r="D19" s="2"/>
      <c r="E19" s="2"/>
      <c r="F19" s="3"/>
      <c r="G19" s="3"/>
      <c r="H19" s="4"/>
      <c r="I19" s="4"/>
      <c r="J19" s="11">
        <f t="shared" si="11"/>
        <v>0</v>
      </c>
      <c r="K19" s="11">
        <f t="shared" si="12"/>
        <v>0</v>
      </c>
      <c r="L19" s="12">
        <f t="shared" si="13"/>
        <v>0</v>
      </c>
      <c r="M19" s="13">
        <f t="shared" si="14"/>
        <v>0</v>
      </c>
      <c r="N19" s="13">
        <f t="shared" si="15"/>
        <v>0</v>
      </c>
      <c r="O19" s="13">
        <f t="shared" si="16"/>
        <v>0</v>
      </c>
      <c r="P19" s="13">
        <f t="shared" si="17"/>
        <v>0</v>
      </c>
      <c r="Q19" s="13">
        <f t="shared" si="18"/>
        <v>0</v>
      </c>
      <c r="R19" s="13">
        <f t="shared" si="19"/>
        <v>0</v>
      </c>
      <c r="S19" s="13">
        <f t="shared" si="20"/>
        <v>0</v>
      </c>
      <c r="T19" s="13">
        <f t="shared" si="21"/>
        <v>0</v>
      </c>
      <c r="U19" s="14"/>
      <c r="V19" s="14"/>
      <c r="W19" s="14"/>
      <c r="X19" s="14"/>
    </row>
    <row r="20" spans="1:24" x14ac:dyDescent="0.45">
      <c r="A20" s="25" t="s">
        <v>17</v>
      </c>
      <c r="B20" s="26"/>
      <c r="C20" s="27">
        <f>SUM(C14:C19)</f>
        <v>26</v>
      </c>
      <c r="D20" s="28"/>
      <c r="E20" s="28"/>
      <c r="F20" s="28"/>
      <c r="G20" s="28"/>
      <c r="H20" s="28"/>
      <c r="I20" s="28"/>
      <c r="J20" s="27">
        <f>SUM(J14:J19)</f>
        <v>16.3</v>
      </c>
      <c r="K20" s="27">
        <f>SUM(K14:K19)</f>
        <v>19.3</v>
      </c>
      <c r="L20" s="29"/>
      <c r="M20" s="27">
        <f t="shared" ref="M20:T20" si="22">SUM(M14:M19)</f>
        <v>175</v>
      </c>
      <c r="N20" s="27">
        <f t="shared" si="22"/>
        <v>240</v>
      </c>
      <c r="O20" s="27">
        <f t="shared" si="22"/>
        <v>407.5</v>
      </c>
      <c r="P20" s="27">
        <f t="shared" si="22"/>
        <v>482.5</v>
      </c>
      <c r="Q20" s="27">
        <f t="shared" si="22"/>
        <v>37.5</v>
      </c>
      <c r="R20" s="27">
        <f t="shared" si="22"/>
        <v>72.5</v>
      </c>
      <c r="S20" s="30">
        <f t="shared" si="22"/>
        <v>582.5</v>
      </c>
      <c r="T20" s="30">
        <f t="shared" si="22"/>
        <v>722.5</v>
      </c>
      <c r="U20" s="31">
        <v>350</v>
      </c>
      <c r="V20" s="32">
        <f>U20+S20</f>
        <v>932.5</v>
      </c>
      <c r="W20" s="32">
        <f>T20+U20</f>
        <v>1072.5</v>
      </c>
      <c r="X20" s="32">
        <v>1225</v>
      </c>
    </row>
    <row r="21" spans="1:24" ht="52.25" x14ac:dyDescent="0.45">
      <c r="A21" s="6" t="s">
        <v>24</v>
      </c>
      <c r="B21" s="6" t="s">
        <v>2</v>
      </c>
      <c r="C21" s="7" t="s">
        <v>0</v>
      </c>
      <c r="D21" s="39" t="s">
        <v>3</v>
      </c>
      <c r="E21" s="39"/>
      <c r="F21" s="40" t="s">
        <v>4</v>
      </c>
      <c r="G21" s="41"/>
      <c r="H21" s="39" t="s">
        <v>5</v>
      </c>
      <c r="I21" s="42"/>
      <c r="J21" s="8" t="s">
        <v>6</v>
      </c>
      <c r="K21" s="8" t="s">
        <v>7</v>
      </c>
      <c r="L21" s="6" t="s">
        <v>1</v>
      </c>
      <c r="M21" s="37" t="s">
        <v>8</v>
      </c>
      <c r="N21" s="37"/>
      <c r="O21" s="37" t="s">
        <v>9</v>
      </c>
      <c r="P21" s="38"/>
      <c r="Q21" s="37" t="s">
        <v>10</v>
      </c>
      <c r="R21" s="38"/>
      <c r="S21" s="6" t="s">
        <v>11</v>
      </c>
      <c r="T21" s="6" t="s">
        <v>12</v>
      </c>
      <c r="U21" s="9" t="s">
        <v>13</v>
      </c>
      <c r="V21" s="6" t="s">
        <v>14</v>
      </c>
      <c r="W21" s="6" t="s">
        <v>15</v>
      </c>
      <c r="X21" s="9" t="s">
        <v>16</v>
      </c>
    </row>
    <row r="22" spans="1:24" ht="14.65" x14ac:dyDescent="0.45">
      <c r="A22" s="6">
        <v>3</v>
      </c>
      <c r="B22" s="5" t="s">
        <v>28</v>
      </c>
      <c r="C22" s="1">
        <v>12</v>
      </c>
      <c r="D22" s="2">
        <v>10</v>
      </c>
      <c r="E22" s="2">
        <v>20</v>
      </c>
      <c r="F22" s="3">
        <v>80</v>
      </c>
      <c r="G22" s="3">
        <v>90</v>
      </c>
      <c r="H22" s="4">
        <v>10</v>
      </c>
      <c r="I22" s="4">
        <v>20</v>
      </c>
      <c r="J22" s="11">
        <f t="shared" ref="J22:J28" si="23">C22*F22/100</f>
        <v>9.6</v>
      </c>
      <c r="K22" s="11">
        <f t="shared" ref="K22:K28" si="24">C22*G22/100</f>
        <v>10.8</v>
      </c>
      <c r="L22" s="12">
        <f t="shared" ref="L22:L28" si="25">C22*25</f>
        <v>300</v>
      </c>
      <c r="M22" s="13">
        <f t="shared" ref="M22:M28" si="26">C22*25*D22/100</f>
        <v>30</v>
      </c>
      <c r="N22" s="13">
        <f t="shared" ref="N22:N28" si="27">C22*25*E22/100</f>
        <v>60</v>
      </c>
      <c r="O22" s="13">
        <f t="shared" ref="O22:O28" si="28">C22*25*F22/100</f>
        <v>240</v>
      </c>
      <c r="P22" s="13">
        <f t="shared" ref="P22:P28" si="29">C22*25*G22/100</f>
        <v>270</v>
      </c>
      <c r="Q22" s="13">
        <f t="shared" ref="Q22:Q28" si="30">C22*25*H22/100</f>
        <v>30</v>
      </c>
      <c r="R22" s="13">
        <f t="shared" ref="R22:R28" si="31">C22*25*I22/100</f>
        <v>60</v>
      </c>
      <c r="S22" s="13">
        <f>M22+O22</f>
        <v>270</v>
      </c>
      <c r="T22" s="13">
        <f>N22+P22</f>
        <v>330</v>
      </c>
      <c r="U22" s="14"/>
      <c r="V22" s="14"/>
      <c r="W22" s="14"/>
      <c r="X22" s="14"/>
    </row>
    <row r="23" spans="1:24" ht="29.3" x14ac:dyDescent="0.45">
      <c r="A23" s="6">
        <v>3</v>
      </c>
      <c r="B23" s="5" t="s">
        <v>29</v>
      </c>
      <c r="C23" s="1">
        <v>8</v>
      </c>
      <c r="D23" s="2">
        <v>40</v>
      </c>
      <c r="E23" s="2">
        <v>50</v>
      </c>
      <c r="F23" s="3">
        <v>30</v>
      </c>
      <c r="G23" s="3">
        <v>40</v>
      </c>
      <c r="H23" s="4">
        <v>10</v>
      </c>
      <c r="I23" s="4">
        <v>20</v>
      </c>
      <c r="J23" s="11">
        <f t="shared" si="23"/>
        <v>2.4</v>
      </c>
      <c r="K23" s="11">
        <f t="shared" si="24"/>
        <v>3.2</v>
      </c>
      <c r="L23" s="12">
        <f t="shared" si="25"/>
        <v>200</v>
      </c>
      <c r="M23" s="13">
        <f t="shared" si="26"/>
        <v>80</v>
      </c>
      <c r="N23" s="13">
        <f t="shared" si="27"/>
        <v>100</v>
      </c>
      <c r="O23" s="13">
        <f t="shared" si="28"/>
        <v>60</v>
      </c>
      <c r="P23" s="13">
        <f t="shared" si="29"/>
        <v>80</v>
      </c>
      <c r="Q23" s="13">
        <f t="shared" si="30"/>
        <v>20</v>
      </c>
      <c r="R23" s="13">
        <f t="shared" si="31"/>
        <v>40</v>
      </c>
      <c r="S23" s="13">
        <f t="shared" ref="S23:S28" si="32">M23+O23</f>
        <v>140</v>
      </c>
      <c r="T23" s="13">
        <f t="shared" ref="T23:T28" si="33">N23+P23</f>
        <v>180</v>
      </c>
      <c r="U23" s="14"/>
      <c r="V23" s="14"/>
      <c r="W23" s="14"/>
      <c r="X23" s="14"/>
    </row>
    <row r="24" spans="1:24" ht="14.65" x14ac:dyDescent="0.45">
      <c r="A24" s="6">
        <v>3</v>
      </c>
      <c r="B24" s="5" t="s">
        <v>30</v>
      </c>
      <c r="C24" s="1">
        <v>6</v>
      </c>
      <c r="D24" s="2">
        <v>25</v>
      </c>
      <c r="E24" s="2">
        <v>55</v>
      </c>
      <c r="F24" s="3">
        <v>50</v>
      </c>
      <c r="G24" s="3">
        <v>65</v>
      </c>
      <c r="H24" s="4">
        <v>5</v>
      </c>
      <c r="I24" s="4">
        <v>10</v>
      </c>
      <c r="J24" s="11">
        <f t="shared" si="23"/>
        <v>3</v>
      </c>
      <c r="K24" s="11">
        <f t="shared" si="24"/>
        <v>3.9</v>
      </c>
      <c r="L24" s="12">
        <f t="shared" si="25"/>
        <v>150</v>
      </c>
      <c r="M24" s="13">
        <f t="shared" si="26"/>
        <v>37.5</v>
      </c>
      <c r="N24" s="13">
        <f t="shared" si="27"/>
        <v>82.5</v>
      </c>
      <c r="O24" s="13">
        <f t="shared" si="28"/>
        <v>75</v>
      </c>
      <c r="P24" s="13">
        <f t="shared" si="29"/>
        <v>97.5</v>
      </c>
      <c r="Q24" s="13">
        <f t="shared" si="30"/>
        <v>7.5</v>
      </c>
      <c r="R24" s="13">
        <f t="shared" si="31"/>
        <v>15</v>
      </c>
      <c r="S24" s="13">
        <f t="shared" si="32"/>
        <v>112.5</v>
      </c>
      <c r="T24" s="13">
        <f t="shared" si="33"/>
        <v>180</v>
      </c>
      <c r="U24" s="14"/>
      <c r="V24" s="14"/>
      <c r="W24" s="14"/>
      <c r="X24" s="14"/>
    </row>
    <row r="25" spans="1:24" ht="14.65" x14ac:dyDescent="0.45">
      <c r="A25" s="6">
        <v>3</v>
      </c>
      <c r="B25" s="5" t="s">
        <v>31</v>
      </c>
      <c r="C25" s="1">
        <v>5</v>
      </c>
      <c r="D25" s="2">
        <v>20</v>
      </c>
      <c r="E25" s="2">
        <v>25</v>
      </c>
      <c r="F25" s="3">
        <v>70</v>
      </c>
      <c r="G25" s="3">
        <v>80</v>
      </c>
      <c r="H25" s="4">
        <v>5</v>
      </c>
      <c r="I25" s="4">
        <v>10</v>
      </c>
      <c r="J25" s="11">
        <f t="shared" si="23"/>
        <v>3.5</v>
      </c>
      <c r="K25" s="11">
        <f t="shared" si="24"/>
        <v>4</v>
      </c>
      <c r="L25" s="12">
        <f t="shared" si="25"/>
        <v>125</v>
      </c>
      <c r="M25" s="13">
        <f t="shared" si="26"/>
        <v>25</v>
      </c>
      <c r="N25" s="13">
        <f t="shared" si="27"/>
        <v>31.25</v>
      </c>
      <c r="O25" s="13">
        <f t="shared" si="28"/>
        <v>87.5</v>
      </c>
      <c r="P25" s="13">
        <f t="shared" si="29"/>
        <v>100</v>
      </c>
      <c r="Q25" s="13">
        <f t="shared" si="30"/>
        <v>6.25</v>
      </c>
      <c r="R25" s="13">
        <f t="shared" si="31"/>
        <v>12.5</v>
      </c>
      <c r="S25" s="13">
        <f t="shared" si="32"/>
        <v>112.5</v>
      </c>
      <c r="T25" s="13">
        <f t="shared" si="33"/>
        <v>131.25</v>
      </c>
      <c r="U25" s="14"/>
      <c r="V25" s="14"/>
      <c r="W25" s="14"/>
      <c r="X25" s="14"/>
    </row>
    <row r="26" spans="1:24" ht="14.65" x14ac:dyDescent="0.45">
      <c r="A26" s="6">
        <v>3</v>
      </c>
      <c r="B26" s="5"/>
      <c r="C26" s="1"/>
      <c r="D26" s="2"/>
      <c r="E26" s="2"/>
      <c r="F26" s="3"/>
      <c r="G26" s="3"/>
      <c r="H26" s="4"/>
      <c r="I26" s="4"/>
      <c r="J26" s="11">
        <f t="shared" si="23"/>
        <v>0</v>
      </c>
      <c r="K26" s="11">
        <f t="shared" si="24"/>
        <v>0</v>
      </c>
      <c r="L26" s="12">
        <f t="shared" si="25"/>
        <v>0</v>
      </c>
      <c r="M26" s="13">
        <f t="shared" si="26"/>
        <v>0</v>
      </c>
      <c r="N26" s="13">
        <f t="shared" si="27"/>
        <v>0</v>
      </c>
      <c r="O26" s="13">
        <f t="shared" si="28"/>
        <v>0</v>
      </c>
      <c r="P26" s="13">
        <f t="shared" si="29"/>
        <v>0</v>
      </c>
      <c r="Q26" s="13">
        <f t="shared" si="30"/>
        <v>0</v>
      </c>
      <c r="R26" s="13">
        <f t="shared" si="31"/>
        <v>0</v>
      </c>
      <c r="S26" s="13">
        <f t="shared" si="32"/>
        <v>0</v>
      </c>
      <c r="T26" s="13">
        <f t="shared" si="33"/>
        <v>0</v>
      </c>
      <c r="U26" s="14"/>
      <c r="V26" s="14"/>
      <c r="W26" s="14"/>
      <c r="X26" s="14"/>
    </row>
    <row r="27" spans="1:24" ht="14.65" x14ac:dyDescent="0.45">
      <c r="A27" s="6">
        <v>3</v>
      </c>
      <c r="B27" s="5"/>
      <c r="C27" s="1"/>
      <c r="D27" s="2"/>
      <c r="E27" s="2"/>
      <c r="F27" s="3"/>
      <c r="G27" s="3"/>
      <c r="H27" s="4"/>
      <c r="I27" s="4"/>
      <c r="J27" s="11">
        <f t="shared" si="23"/>
        <v>0</v>
      </c>
      <c r="K27" s="11">
        <f t="shared" si="24"/>
        <v>0</v>
      </c>
      <c r="L27" s="12">
        <f t="shared" si="25"/>
        <v>0</v>
      </c>
      <c r="M27" s="13">
        <f t="shared" si="26"/>
        <v>0</v>
      </c>
      <c r="N27" s="13">
        <f t="shared" si="27"/>
        <v>0</v>
      </c>
      <c r="O27" s="13">
        <f t="shared" si="28"/>
        <v>0</v>
      </c>
      <c r="P27" s="13">
        <f t="shared" si="29"/>
        <v>0</v>
      </c>
      <c r="Q27" s="13">
        <f t="shared" si="30"/>
        <v>0</v>
      </c>
      <c r="R27" s="13">
        <f t="shared" si="31"/>
        <v>0</v>
      </c>
      <c r="S27" s="13">
        <f t="shared" si="32"/>
        <v>0</v>
      </c>
      <c r="T27" s="13">
        <f t="shared" si="33"/>
        <v>0</v>
      </c>
      <c r="U27" s="14"/>
      <c r="V27" s="14"/>
      <c r="W27" s="14"/>
      <c r="X27" s="14"/>
    </row>
    <row r="28" spans="1:24" ht="14.65" x14ac:dyDescent="0.45">
      <c r="A28" s="6">
        <v>3</v>
      </c>
      <c r="B28" s="5"/>
      <c r="C28" s="1"/>
      <c r="D28" s="2"/>
      <c r="E28" s="2"/>
      <c r="F28" s="3"/>
      <c r="G28" s="3"/>
      <c r="H28" s="4"/>
      <c r="I28" s="4"/>
      <c r="J28" s="11">
        <f t="shared" si="23"/>
        <v>0</v>
      </c>
      <c r="K28" s="11">
        <f t="shared" si="24"/>
        <v>0</v>
      </c>
      <c r="L28" s="12">
        <f t="shared" si="25"/>
        <v>0</v>
      </c>
      <c r="M28" s="13">
        <f t="shared" si="26"/>
        <v>0</v>
      </c>
      <c r="N28" s="13">
        <f t="shared" si="27"/>
        <v>0</v>
      </c>
      <c r="O28" s="13">
        <f t="shared" si="28"/>
        <v>0</v>
      </c>
      <c r="P28" s="13">
        <f t="shared" si="29"/>
        <v>0</v>
      </c>
      <c r="Q28" s="13">
        <f t="shared" si="30"/>
        <v>0</v>
      </c>
      <c r="R28" s="13">
        <f t="shared" si="31"/>
        <v>0</v>
      </c>
      <c r="S28" s="13">
        <f t="shared" si="32"/>
        <v>0</v>
      </c>
      <c r="T28" s="13">
        <f t="shared" si="33"/>
        <v>0</v>
      </c>
      <c r="U28" s="14"/>
      <c r="V28" s="14"/>
      <c r="W28" s="14"/>
      <c r="X28" s="14"/>
    </row>
    <row r="29" spans="1:24" x14ac:dyDescent="0.45">
      <c r="A29" s="25" t="s">
        <v>17</v>
      </c>
      <c r="B29" s="26"/>
      <c r="C29" s="27">
        <f>SUM(C22:C28)</f>
        <v>31</v>
      </c>
      <c r="D29" s="28"/>
      <c r="E29" s="28"/>
      <c r="F29" s="28"/>
      <c r="G29" s="28"/>
      <c r="H29" s="28"/>
      <c r="I29" s="28"/>
      <c r="J29" s="27">
        <f>SUM(J22:J28)</f>
        <v>18.5</v>
      </c>
      <c r="K29" s="27">
        <f>SUM(K22:K28)</f>
        <v>21.9</v>
      </c>
      <c r="L29" s="29"/>
      <c r="M29" s="27">
        <f t="shared" ref="M29:T29" si="34">SUM(M22:M28)</f>
        <v>172.5</v>
      </c>
      <c r="N29" s="27">
        <f t="shared" si="34"/>
        <v>273.75</v>
      </c>
      <c r="O29" s="27">
        <f t="shared" si="34"/>
        <v>462.5</v>
      </c>
      <c r="P29" s="27">
        <f t="shared" si="34"/>
        <v>547.5</v>
      </c>
      <c r="Q29" s="27">
        <f t="shared" si="34"/>
        <v>63.75</v>
      </c>
      <c r="R29" s="27">
        <f t="shared" si="34"/>
        <v>127.5</v>
      </c>
      <c r="S29" s="30">
        <f t="shared" si="34"/>
        <v>635</v>
      </c>
      <c r="T29" s="30">
        <f t="shared" si="34"/>
        <v>821.25</v>
      </c>
      <c r="U29" s="31">
        <v>325</v>
      </c>
      <c r="V29" s="32">
        <f>U29+S29</f>
        <v>960</v>
      </c>
      <c r="W29" s="32">
        <f>T29+U29</f>
        <v>1146.25</v>
      </c>
      <c r="X29" s="32">
        <v>1225</v>
      </c>
    </row>
  </sheetData>
  <mergeCells count="18">
    <mergeCell ref="O1:P1"/>
    <mergeCell ref="Q1:R1"/>
    <mergeCell ref="D1:E1"/>
    <mergeCell ref="F1:G1"/>
    <mergeCell ref="H1:I1"/>
    <mergeCell ref="M1:N1"/>
    <mergeCell ref="Q13:R13"/>
    <mergeCell ref="D21:E21"/>
    <mergeCell ref="F21:G21"/>
    <mergeCell ref="H21:I21"/>
    <mergeCell ref="M21:N21"/>
    <mergeCell ref="O21:P21"/>
    <mergeCell ref="Q21:R21"/>
    <mergeCell ref="D13:E13"/>
    <mergeCell ref="F13:G13"/>
    <mergeCell ref="H13:I13"/>
    <mergeCell ref="M13:N13"/>
    <mergeCell ref="O13:P13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POMOĆNI KUHARI 4.1</vt:lpstr>
      <vt:lpstr>'POMOĆNI KUHARI 4.1'!Podrucje_ispisa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Nino Buić</cp:lastModifiedBy>
  <cp:lastPrinted>2023-10-18T09:41:00Z</cp:lastPrinted>
  <dcterms:created xsi:type="dcterms:W3CDTF">2023-10-16T10:32:43Z</dcterms:created>
  <dcterms:modified xsi:type="dcterms:W3CDTF">2026-01-26T08:58:37Z</dcterms:modified>
</cp:coreProperties>
</file>