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"/>
    </mc:Choice>
  </mc:AlternateContent>
  <xr:revisionPtr revIDLastSave="52" documentId="8_{B8407709-C53D-45AA-98B2-B1CF69607F12}" xr6:coauthVersionLast="47" xr6:coauthVersionMax="47" xr10:uidLastSave="{0BA93BCF-C0DE-42DE-85DE-E08AEF691013}"/>
  <bookViews>
    <workbookView xWindow="-120" yWindow="-120" windowWidth="29040" windowHeight="15840" xr2:uid="{834BB0B5-0BBB-40C2-B716-E469237EEFE4}"/>
  </bookViews>
  <sheets>
    <sheet name="Izračun" sheetId="1" r:id="rId1"/>
    <sheet name="Plan_4.2" sheetId="2" r:id="rId2"/>
    <sheet name="Plan_4.1" sheetId="3" r:id="rId3"/>
  </sheets>
  <definedNames>
    <definedName name="_xlnm.Print_Area" localSheetId="0">Izračun!$A$1:$U$83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8" i="2" l="1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59" i="2"/>
  <c r="O59" i="2"/>
  <c r="L60" i="2"/>
  <c r="O60" i="2"/>
  <c r="L61" i="2"/>
  <c r="O61" i="2"/>
  <c r="L62" i="2"/>
  <c r="O62" i="2"/>
  <c r="L63" i="2"/>
  <c r="O63" i="2"/>
  <c r="L64" i="2"/>
  <c r="O64" i="2"/>
  <c r="L65" i="2"/>
  <c r="O65" i="2"/>
  <c r="L66" i="2"/>
  <c r="O66" i="2"/>
  <c r="L67" i="2"/>
  <c r="O67" i="2"/>
  <c r="L68" i="2"/>
  <c r="O68" i="2"/>
  <c r="L69" i="2"/>
  <c r="O69" i="2"/>
  <c r="L70" i="2"/>
  <c r="O70" i="2"/>
  <c r="L71" i="2"/>
  <c r="O71" i="2"/>
  <c r="L72" i="2"/>
  <c r="O72" i="2"/>
  <c r="L73" i="2"/>
  <c r="O73" i="2"/>
  <c r="L74" i="2"/>
  <c r="O74" i="2"/>
  <c r="L75" i="2"/>
  <c r="O75" i="2"/>
  <c r="L76" i="2"/>
  <c r="O76" i="2"/>
  <c r="L77" i="2"/>
  <c r="O77" i="2"/>
  <c r="L78" i="2"/>
  <c r="O78" i="2"/>
  <c r="L79" i="2"/>
  <c r="O79" i="2"/>
  <c r="L80" i="2"/>
  <c r="O80" i="2"/>
  <c r="L81" i="2"/>
  <c r="O81" i="2"/>
  <c r="L82" i="2"/>
  <c r="O82" i="2"/>
  <c r="L83" i="2"/>
  <c r="O83" i="2"/>
  <c r="L84" i="2"/>
  <c r="M84" i="2"/>
  <c r="N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53" i="3"/>
  <c r="M53" i="3"/>
  <c r="J54" i="3"/>
  <c r="K54" i="3"/>
  <c r="L54" i="3"/>
  <c r="M54" i="3"/>
  <c r="J55" i="3"/>
  <c r="M55" i="3"/>
  <c r="J56" i="3"/>
  <c r="M56" i="3"/>
  <c r="J57" i="3"/>
  <c r="M57" i="3"/>
  <c r="J58" i="3"/>
  <c r="M58" i="3"/>
  <c r="J59" i="3"/>
  <c r="M59" i="3"/>
  <c r="J60" i="3"/>
  <c r="M60" i="3"/>
  <c r="J61" i="3"/>
  <c r="M61" i="3"/>
  <c r="J62" i="3"/>
  <c r="M62" i="3"/>
  <c r="J63" i="3"/>
  <c r="M63" i="3"/>
  <c r="J64" i="3"/>
  <c r="M64" i="3"/>
  <c r="J65" i="3"/>
  <c r="M65" i="3"/>
  <c r="J66" i="3"/>
  <c r="M66" i="3"/>
  <c r="J67" i="3"/>
  <c r="M67" i="3"/>
  <c r="J68" i="3"/>
  <c r="M68" i="3"/>
  <c r="J69" i="3"/>
  <c r="M69" i="3"/>
  <c r="J70" i="3"/>
  <c r="M70" i="3"/>
  <c r="J71" i="3"/>
  <c r="M71" i="3"/>
  <c r="J72" i="3"/>
  <c r="M72" i="3"/>
  <c r="J73" i="3"/>
  <c r="M73" i="3"/>
  <c r="J74" i="3"/>
  <c r="M74" i="3"/>
  <c r="J75" i="3"/>
  <c r="M75" i="3"/>
  <c r="J76" i="3"/>
  <c r="M76" i="3"/>
  <c r="J77" i="3"/>
  <c r="M77" i="3"/>
  <c r="J78" i="3"/>
  <c r="M78" i="3"/>
  <c r="J79" i="3"/>
  <c r="M79" i="3"/>
  <c r="J80" i="3"/>
  <c r="M80" i="3"/>
  <c r="J81" i="3"/>
  <c r="K81" i="3"/>
  <c r="L81" i="3"/>
  <c r="J82" i="3"/>
  <c r="K82" i="3"/>
  <c r="L82" i="3"/>
  <c r="M82" i="3"/>
  <c r="J83" i="3"/>
  <c r="K83" i="3"/>
  <c r="L83" i="3"/>
  <c r="M83" i="3"/>
  <c r="J84" i="3"/>
  <c r="K84" i="3"/>
  <c r="L84" i="3"/>
  <c r="M84" i="3"/>
  <c r="J85" i="3"/>
  <c r="K85" i="3"/>
  <c r="L85" i="3"/>
  <c r="M85" i="3"/>
  <c r="J86" i="3"/>
  <c r="K86" i="3"/>
  <c r="L86" i="3"/>
  <c r="M86" i="3"/>
  <c r="J87" i="3"/>
  <c r="K87" i="3"/>
  <c r="L87" i="3"/>
  <c r="J88" i="3"/>
  <c r="K88" i="3"/>
  <c r="L88" i="3"/>
  <c r="M88" i="3"/>
  <c r="J89" i="3"/>
  <c r="K89" i="3"/>
  <c r="L89" i="3"/>
  <c r="M89" i="3"/>
  <c r="J90" i="3"/>
  <c r="K90" i="3"/>
  <c r="L90" i="3"/>
  <c r="M90" i="3"/>
  <c r="J91" i="3"/>
  <c r="K91" i="3"/>
  <c r="L91" i="3"/>
  <c r="M91" i="3"/>
  <c r="J92" i="3"/>
  <c r="K92" i="3"/>
  <c r="L92" i="3"/>
  <c r="M92" i="3"/>
  <c r="J93" i="3"/>
  <c r="K93" i="3"/>
  <c r="L93" i="3"/>
  <c r="M93" i="3"/>
  <c r="J94" i="3"/>
  <c r="K94" i="3"/>
  <c r="L94" i="3"/>
  <c r="M94" i="3"/>
  <c r="J95" i="3"/>
  <c r="K95" i="3"/>
  <c r="L95" i="3"/>
  <c r="M95" i="3"/>
  <c r="J96" i="3"/>
  <c r="K96" i="3"/>
  <c r="L96" i="3"/>
  <c r="M96" i="3"/>
  <c r="J97" i="3"/>
  <c r="K97" i="3"/>
  <c r="L97" i="3"/>
  <c r="M97" i="3"/>
  <c r="J98" i="3"/>
  <c r="K98" i="3"/>
  <c r="L98" i="3"/>
  <c r="M98" i="3"/>
  <c r="J99" i="3"/>
  <c r="K99" i="3"/>
  <c r="L99" i="3"/>
  <c r="M99" i="3"/>
  <c r="J100" i="3"/>
  <c r="K100" i="3"/>
  <c r="L100" i="3"/>
  <c r="M100" i="3"/>
  <c r="J101" i="3"/>
  <c r="K101" i="3"/>
  <c r="L101" i="3"/>
  <c r="M101" i="3"/>
  <c r="J102" i="3"/>
  <c r="K102" i="3"/>
  <c r="L102" i="3"/>
  <c r="M102" i="3"/>
  <c r="J103" i="3"/>
  <c r="K103" i="3"/>
  <c r="L103" i="3"/>
  <c r="M103" i="3"/>
  <c r="J104" i="3"/>
  <c r="K104" i="3"/>
  <c r="L104" i="3"/>
  <c r="M104" i="3"/>
  <c r="J105" i="3"/>
  <c r="K105" i="3"/>
  <c r="L105" i="3"/>
  <c r="M105" i="3"/>
  <c r="J106" i="3"/>
  <c r="K106" i="3"/>
  <c r="L106" i="3"/>
  <c r="M106" i="3"/>
  <c r="J107" i="3"/>
  <c r="K107" i="3"/>
  <c r="L107" i="3"/>
  <c r="M107" i="3"/>
  <c r="J108" i="3"/>
  <c r="K108" i="3"/>
  <c r="L108" i="3"/>
  <c r="M108" i="3"/>
  <c r="J109" i="3"/>
  <c r="K109" i="3"/>
  <c r="L109" i="3"/>
  <c r="M109" i="3"/>
  <c r="J110" i="3"/>
  <c r="K110" i="3"/>
  <c r="L110" i="3"/>
  <c r="M110" i="3"/>
  <c r="J111" i="3"/>
  <c r="K111" i="3"/>
  <c r="L111" i="3"/>
  <c r="M111" i="3"/>
  <c r="J112" i="3"/>
  <c r="K112" i="3"/>
  <c r="L112" i="3"/>
  <c r="M112" i="3"/>
  <c r="J113" i="3"/>
  <c r="K113" i="3"/>
  <c r="L113" i="3"/>
  <c r="M113" i="3"/>
  <c r="J114" i="3"/>
  <c r="K114" i="3"/>
  <c r="L114" i="3"/>
  <c r="M114" i="3"/>
  <c r="J115" i="3"/>
  <c r="K115" i="3"/>
  <c r="L115" i="3"/>
  <c r="M115" i="3"/>
  <c r="J116" i="3"/>
  <c r="K116" i="3"/>
  <c r="L116" i="3"/>
  <c r="M116" i="3"/>
  <c r="J117" i="3"/>
  <c r="K117" i="3"/>
  <c r="L117" i="3"/>
  <c r="M117" i="3"/>
  <c r="J118" i="3"/>
  <c r="K118" i="3"/>
  <c r="L118" i="3"/>
  <c r="M118" i="3"/>
  <c r="J119" i="3"/>
  <c r="K119" i="3"/>
  <c r="L119" i="3"/>
  <c r="M119" i="3"/>
  <c r="J120" i="3"/>
  <c r="K120" i="3"/>
  <c r="L120" i="3"/>
  <c r="M120" i="3"/>
  <c r="J121" i="3"/>
  <c r="K121" i="3"/>
  <c r="L121" i="3"/>
  <c r="M121" i="3"/>
  <c r="J122" i="3"/>
  <c r="K122" i="3"/>
  <c r="L122" i="3"/>
  <c r="M122" i="3"/>
  <c r="B10" i="3"/>
  <c r="K124" i="3"/>
  <c r="L124" i="3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R26" i="1" s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J20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99" i="2"/>
  <c r="L100" i="2"/>
  <c r="L101" i="2"/>
  <c r="L102" i="2"/>
  <c r="L103" i="2"/>
  <c r="L104" i="2"/>
  <c r="L105" i="2"/>
  <c r="L106" i="2"/>
  <c r="L107" i="2"/>
  <c r="L136" i="2"/>
  <c r="L137" i="2"/>
  <c r="L13" i="2"/>
  <c r="B13" i="2"/>
  <c r="J5" i="3"/>
  <c r="J6" i="3"/>
  <c r="J7" i="3"/>
  <c r="J8" i="3"/>
  <c r="J4" i="3"/>
  <c r="I5" i="3"/>
  <c r="I6" i="3"/>
  <c r="I7" i="3"/>
  <c r="I8" i="3"/>
  <c r="I4" i="3"/>
  <c r="H157" i="3"/>
  <c r="H161" i="3" s="1"/>
  <c r="G157" i="3"/>
  <c r="G161" i="3" s="1"/>
  <c r="F157" i="3"/>
  <c r="F161" i="3" s="1"/>
  <c r="E157" i="3"/>
  <c r="E161" i="3" s="1"/>
  <c r="D157" i="3"/>
  <c r="D161" i="3" s="1"/>
  <c r="C157" i="3"/>
  <c r="C161" i="3" s="1"/>
  <c r="B156" i="3"/>
  <c r="B155" i="3"/>
  <c r="B134" i="3"/>
  <c r="B133" i="3"/>
  <c r="B132" i="3"/>
  <c r="B131" i="3"/>
  <c r="B130" i="3"/>
  <c r="B129" i="3"/>
  <c r="B128" i="3"/>
  <c r="M127" i="3"/>
  <c r="B127" i="3"/>
  <c r="B126" i="3"/>
  <c r="B125" i="3"/>
  <c r="M124" i="3"/>
  <c r="B124" i="3"/>
  <c r="B123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E9" i="3"/>
  <c r="D9" i="3"/>
  <c r="C9" i="3"/>
  <c r="L10" i="2"/>
  <c r="K10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9" i="2"/>
  <c r="B100" i="2"/>
  <c r="B101" i="2"/>
  <c r="B102" i="2"/>
  <c r="B103" i="2"/>
  <c r="B104" i="2"/>
  <c r="B105" i="2"/>
  <c r="B106" i="2"/>
  <c r="B107" i="2"/>
  <c r="B136" i="2"/>
  <c r="B137" i="2"/>
  <c r="B14" i="2"/>
  <c r="B15" i="2"/>
  <c r="B16" i="2"/>
  <c r="B17" i="2"/>
  <c r="B18" i="2"/>
  <c r="B19" i="2"/>
  <c r="B20" i="2"/>
  <c r="B21" i="2"/>
  <c r="B22" i="2"/>
  <c r="R48" i="1" l="1"/>
  <c r="R41" i="1"/>
  <c r="R40" i="1"/>
  <c r="R38" i="1"/>
  <c r="R36" i="1"/>
  <c r="R32" i="1"/>
  <c r="R44" i="1"/>
  <c r="R33" i="1"/>
  <c r="Q48" i="1"/>
  <c r="Q44" i="1"/>
  <c r="Q40" i="1"/>
  <c r="Q36" i="1"/>
  <c r="Q33" i="1"/>
  <c r="Q32" i="1"/>
  <c r="Q26" i="1"/>
  <c r="R45" i="1"/>
  <c r="R29" i="1"/>
  <c r="R25" i="1"/>
  <c r="R23" i="1"/>
  <c r="R22" i="1"/>
  <c r="R21" i="1"/>
  <c r="R20" i="1"/>
  <c r="Q45" i="1"/>
  <c r="Q43" i="1"/>
  <c r="Q42" i="1"/>
  <c r="Q39" i="1"/>
  <c r="Q29" i="1"/>
  <c r="Q25" i="1"/>
  <c r="Q23" i="1"/>
  <c r="Q22" i="1"/>
  <c r="Q21" i="1"/>
  <c r="Q20" i="1"/>
  <c r="Q41" i="1"/>
  <c r="Q38" i="1"/>
  <c r="R43" i="1"/>
  <c r="R42" i="1"/>
  <c r="R39" i="1"/>
  <c r="R24" i="1"/>
  <c r="Q24" i="1"/>
  <c r="R35" i="1"/>
  <c r="Q47" i="1"/>
  <c r="R46" i="1"/>
  <c r="R34" i="1"/>
  <c r="R27" i="1"/>
  <c r="Q46" i="1"/>
  <c r="Q34" i="1"/>
  <c r="Q27" i="1"/>
  <c r="R28" i="1"/>
  <c r="Q28" i="1"/>
  <c r="Q35" i="1"/>
  <c r="R47" i="1"/>
  <c r="R49" i="1"/>
  <c r="R37" i="1"/>
  <c r="R30" i="1"/>
  <c r="Q49" i="1"/>
  <c r="Q37" i="1"/>
  <c r="Q30" i="1"/>
  <c r="J157" i="3"/>
  <c r="I9" i="3"/>
  <c r="J9" i="3"/>
  <c r="H163" i="3"/>
  <c r="F163" i="3"/>
  <c r="G163" i="3"/>
  <c r="C163" i="3"/>
  <c r="D163" i="3"/>
  <c r="E163" i="3"/>
  <c r="O57" i="2"/>
  <c r="O100" i="2"/>
  <c r="N57" i="2"/>
  <c r="M57" i="2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L70" i="1"/>
  <c r="M70" i="1"/>
  <c r="N70" i="1"/>
  <c r="O70" i="1"/>
  <c r="P70" i="1"/>
  <c r="J71" i="1"/>
  <c r="K71" i="1"/>
  <c r="Q71" i="1" s="1"/>
  <c r="L71" i="1"/>
  <c r="M71" i="1"/>
  <c r="N71" i="1"/>
  <c r="O71" i="1"/>
  <c r="P71" i="1"/>
  <c r="J72" i="1"/>
  <c r="K72" i="1"/>
  <c r="L72" i="1"/>
  <c r="M72" i="1"/>
  <c r="N72" i="1"/>
  <c r="O72" i="1"/>
  <c r="P72" i="1"/>
  <c r="J73" i="1"/>
  <c r="K73" i="1"/>
  <c r="L73" i="1"/>
  <c r="M73" i="1"/>
  <c r="N73" i="1"/>
  <c r="O73" i="1"/>
  <c r="P73" i="1"/>
  <c r="J74" i="1"/>
  <c r="K74" i="1"/>
  <c r="L74" i="1"/>
  <c r="M74" i="1"/>
  <c r="N74" i="1"/>
  <c r="O74" i="1"/>
  <c r="P74" i="1"/>
  <c r="J75" i="1"/>
  <c r="K75" i="1"/>
  <c r="L75" i="1"/>
  <c r="M75" i="1"/>
  <c r="N75" i="1"/>
  <c r="O75" i="1"/>
  <c r="P75" i="1"/>
  <c r="J76" i="1"/>
  <c r="K76" i="1"/>
  <c r="L76" i="1"/>
  <c r="M76" i="1"/>
  <c r="N76" i="1"/>
  <c r="O76" i="1"/>
  <c r="P76" i="1"/>
  <c r="J77" i="1"/>
  <c r="K77" i="1"/>
  <c r="L77" i="1"/>
  <c r="M77" i="1"/>
  <c r="N77" i="1"/>
  <c r="O77" i="1"/>
  <c r="P77" i="1"/>
  <c r="J78" i="1"/>
  <c r="K78" i="1"/>
  <c r="L78" i="1"/>
  <c r="M78" i="1"/>
  <c r="N78" i="1"/>
  <c r="O78" i="1"/>
  <c r="P78" i="1"/>
  <c r="J9" i="1"/>
  <c r="J10" i="1"/>
  <c r="J11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M29" i="3"/>
  <c r="K5" i="2"/>
  <c r="K6" i="2"/>
  <c r="K7" i="2"/>
  <c r="K8" i="2"/>
  <c r="K9" i="2"/>
  <c r="K11" i="2"/>
  <c r="K4" i="2"/>
  <c r="Q78" i="1" l="1"/>
  <c r="R75" i="1"/>
  <c r="R71" i="1"/>
  <c r="L73" i="3" s="1"/>
  <c r="Q58" i="1"/>
  <c r="M63" i="2" s="1"/>
  <c r="R64" i="1"/>
  <c r="N80" i="2"/>
  <c r="L77" i="3"/>
  <c r="N76" i="2"/>
  <c r="M76" i="2"/>
  <c r="K73" i="3"/>
  <c r="Q76" i="1"/>
  <c r="R69" i="1"/>
  <c r="M83" i="2"/>
  <c r="K80" i="3"/>
  <c r="N69" i="2"/>
  <c r="L66" i="3"/>
  <c r="Q69" i="1"/>
  <c r="Q65" i="1"/>
  <c r="R62" i="1"/>
  <c r="R58" i="1"/>
  <c r="L28" i="3"/>
  <c r="L24" i="3"/>
  <c r="R11" i="1"/>
  <c r="Q64" i="1"/>
  <c r="R57" i="1"/>
  <c r="R10" i="1"/>
  <c r="R74" i="1"/>
  <c r="Q57" i="1"/>
  <c r="L20" i="3"/>
  <c r="N23" i="2"/>
  <c r="Q62" i="1"/>
  <c r="R55" i="1"/>
  <c r="R72" i="1"/>
  <c r="Q55" i="1"/>
  <c r="Q72" i="1"/>
  <c r="R65" i="1"/>
  <c r="Q10" i="1"/>
  <c r="Q74" i="1"/>
  <c r="R67" i="1"/>
  <c r="Q67" i="1"/>
  <c r="R60" i="1"/>
  <c r="R77" i="1"/>
  <c r="Q60" i="1"/>
  <c r="Q77" i="1"/>
  <c r="R70" i="1"/>
  <c r="Q70" i="1"/>
  <c r="R63" i="1"/>
  <c r="R9" i="1"/>
  <c r="Q63" i="1"/>
  <c r="R56" i="1"/>
  <c r="Q9" i="1"/>
  <c r="R73" i="1"/>
  <c r="Q56" i="1"/>
  <c r="Q73" i="1"/>
  <c r="R66" i="1"/>
  <c r="Q66" i="1"/>
  <c r="R59" i="1"/>
  <c r="R76" i="1"/>
  <c r="Q59" i="1"/>
  <c r="R68" i="1"/>
  <c r="Q11" i="1"/>
  <c r="Q68" i="1"/>
  <c r="R61" i="1"/>
  <c r="Q75" i="1"/>
  <c r="R78" i="1"/>
  <c r="Q61" i="1"/>
  <c r="O32" i="2"/>
  <c r="J163" i="3"/>
  <c r="C138" i="2"/>
  <c r="C142" i="2" s="1"/>
  <c r="D138" i="2"/>
  <c r="D142" i="2" s="1"/>
  <c r="E138" i="2"/>
  <c r="E142" i="2" s="1"/>
  <c r="F138" i="2"/>
  <c r="F142" i="2" s="1"/>
  <c r="G138" i="2"/>
  <c r="G142" i="2" s="1"/>
  <c r="H138" i="2"/>
  <c r="H142" i="2" s="1"/>
  <c r="I138" i="2"/>
  <c r="I142" i="2" s="1"/>
  <c r="J138" i="2"/>
  <c r="J142" i="2" s="1"/>
  <c r="J12" i="2"/>
  <c r="I12" i="2"/>
  <c r="H12" i="2"/>
  <c r="G12" i="2"/>
  <c r="F12" i="2"/>
  <c r="E12" i="2"/>
  <c r="D12" i="2"/>
  <c r="C12" i="2"/>
  <c r="L11" i="2"/>
  <c r="L9" i="2"/>
  <c r="L8" i="2"/>
  <c r="L7" i="2"/>
  <c r="L6" i="2"/>
  <c r="L5" i="2"/>
  <c r="L4" i="2"/>
  <c r="L138" i="2"/>
  <c r="K60" i="3" l="1"/>
  <c r="M64" i="2"/>
  <c r="K61" i="3"/>
  <c r="N68" i="2"/>
  <c r="L65" i="3"/>
  <c r="N72" i="2"/>
  <c r="L69" i="3"/>
  <c r="M60" i="2"/>
  <c r="K57" i="3"/>
  <c r="M62" i="2"/>
  <c r="K59" i="3"/>
  <c r="M70" i="2"/>
  <c r="K67" i="3"/>
  <c r="M73" i="2"/>
  <c r="K70" i="3"/>
  <c r="N81" i="2"/>
  <c r="L78" i="3"/>
  <c r="M75" i="2"/>
  <c r="K72" i="3"/>
  <c r="N82" i="2"/>
  <c r="L79" i="3"/>
  <c r="N27" i="2"/>
  <c r="M74" i="2"/>
  <c r="K71" i="3"/>
  <c r="N83" i="2"/>
  <c r="L80" i="3"/>
  <c r="N73" i="2"/>
  <c r="L70" i="3"/>
  <c r="N64" i="2"/>
  <c r="L61" i="3"/>
  <c r="M61" i="2"/>
  <c r="K58" i="3"/>
  <c r="N75" i="2"/>
  <c r="L72" i="3"/>
  <c r="N65" i="2"/>
  <c r="L62" i="3"/>
  <c r="N70" i="2"/>
  <c r="L67" i="3"/>
  <c r="N60" i="2"/>
  <c r="L57" i="3"/>
  <c r="N31" i="2"/>
  <c r="N62" i="2"/>
  <c r="L59" i="3"/>
  <c r="N63" i="2"/>
  <c r="L60" i="3"/>
  <c r="N74" i="2"/>
  <c r="L71" i="3"/>
  <c r="N66" i="2"/>
  <c r="L63" i="3"/>
  <c r="N71" i="2"/>
  <c r="L68" i="3"/>
  <c r="M68" i="2"/>
  <c r="K65" i="3"/>
  <c r="M65" i="2"/>
  <c r="K62" i="3"/>
  <c r="M66" i="2"/>
  <c r="K63" i="3"/>
  <c r="M78" i="2"/>
  <c r="K75" i="3"/>
  <c r="M79" i="2"/>
  <c r="K76" i="3"/>
  <c r="N77" i="2"/>
  <c r="L74" i="3"/>
  <c r="N79" i="2"/>
  <c r="L76" i="3"/>
  <c r="M80" i="2"/>
  <c r="K77" i="3"/>
  <c r="M71" i="2"/>
  <c r="K68" i="3"/>
  <c r="N78" i="2"/>
  <c r="L75" i="3"/>
  <c r="N61" i="2"/>
  <c r="L58" i="3"/>
  <c r="M82" i="2"/>
  <c r="K79" i="3"/>
  <c r="M72" i="2"/>
  <c r="K69" i="3"/>
  <c r="M77" i="2"/>
  <c r="K74" i="3"/>
  <c r="M67" i="2"/>
  <c r="K64" i="3"/>
  <c r="M69" i="2"/>
  <c r="K66" i="3"/>
  <c r="N67" i="2"/>
  <c r="L64" i="3"/>
  <c r="M81" i="2"/>
  <c r="K78" i="3"/>
  <c r="K127" i="3"/>
  <c r="M100" i="2"/>
  <c r="K30" i="3"/>
  <c r="M33" i="2"/>
  <c r="T9" i="1"/>
  <c r="S9" i="1"/>
  <c r="L127" i="3"/>
  <c r="N100" i="2"/>
  <c r="K20" i="3"/>
  <c r="M23" i="2"/>
  <c r="K24" i="3"/>
  <c r="M27" i="2"/>
  <c r="K28" i="3"/>
  <c r="M31" i="2"/>
  <c r="L30" i="3"/>
  <c r="N33" i="2"/>
  <c r="K19" i="3"/>
  <c r="M22" i="2"/>
  <c r="K23" i="3"/>
  <c r="M26" i="2"/>
  <c r="K27" i="3"/>
  <c r="M30" i="2"/>
  <c r="K32" i="3"/>
  <c r="M35" i="2"/>
  <c r="S11" i="1"/>
  <c r="T11" i="1"/>
  <c r="L19" i="3"/>
  <c r="N22" i="2"/>
  <c r="L18" i="3"/>
  <c r="N21" i="2"/>
  <c r="L22" i="3"/>
  <c r="N25" i="2"/>
  <c r="L26" i="3"/>
  <c r="N29" i="2"/>
  <c r="K18" i="3"/>
  <c r="M21" i="2"/>
  <c r="L31" i="3"/>
  <c r="N34" i="2"/>
  <c r="K22" i="3"/>
  <c r="M25" i="2"/>
  <c r="K26" i="3"/>
  <c r="M29" i="2"/>
  <c r="K31" i="3"/>
  <c r="M34" i="2"/>
  <c r="S10" i="1"/>
  <c r="T10" i="1"/>
  <c r="L23" i="3"/>
  <c r="N26" i="2"/>
  <c r="L27" i="3"/>
  <c r="N30" i="2"/>
  <c r="K21" i="3"/>
  <c r="M24" i="2"/>
  <c r="K25" i="3"/>
  <c r="M28" i="2"/>
  <c r="L21" i="3"/>
  <c r="N24" i="2"/>
  <c r="L25" i="3"/>
  <c r="N28" i="2"/>
  <c r="L32" i="3"/>
  <c r="N35" i="2"/>
  <c r="K12" i="2"/>
  <c r="E144" i="2"/>
  <c r="G144" i="2"/>
  <c r="F144" i="2"/>
  <c r="J144" i="2"/>
  <c r="D144" i="2"/>
  <c r="C144" i="2"/>
  <c r="H144" i="2"/>
  <c r="I144" i="2"/>
  <c r="L12" i="2"/>
  <c r="L144" i="2" s="1"/>
  <c r="J54" i="1"/>
  <c r="J79" i="1"/>
  <c r="J53" i="1"/>
  <c r="S79" i="1"/>
  <c r="T79" i="1"/>
  <c r="K54" i="1"/>
  <c r="L54" i="1"/>
  <c r="M54" i="1"/>
  <c r="N54" i="1"/>
  <c r="O54" i="1"/>
  <c r="P54" i="1"/>
  <c r="K79" i="1"/>
  <c r="L79" i="1"/>
  <c r="M79" i="1"/>
  <c r="N79" i="1"/>
  <c r="O79" i="1"/>
  <c r="P79" i="1"/>
  <c r="P53" i="1"/>
  <c r="O53" i="1"/>
  <c r="N53" i="1"/>
  <c r="M53" i="1"/>
  <c r="L53" i="1"/>
  <c r="K53" i="1"/>
  <c r="J4" i="1"/>
  <c r="J5" i="1"/>
  <c r="J6" i="1"/>
  <c r="J7" i="1"/>
  <c r="J12" i="1"/>
  <c r="J13" i="1"/>
  <c r="J14" i="1"/>
  <c r="J15" i="1"/>
  <c r="J17" i="1"/>
  <c r="J18" i="1"/>
  <c r="J19" i="1"/>
  <c r="J50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50" i="1"/>
  <c r="L50" i="1"/>
  <c r="M50" i="1"/>
  <c r="N50" i="1"/>
  <c r="O50" i="1"/>
  <c r="P50" i="1"/>
  <c r="K3" i="1"/>
  <c r="L3" i="1"/>
  <c r="M3" i="1"/>
  <c r="N3" i="1"/>
  <c r="O3" i="1"/>
  <c r="P3" i="1"/>
  <c r="J3" i="1"/>
  <c r="J2" i="1"/>
  <c r="P2" i="1"/>
  <c r="O2" i="1"/>
  <c r="N2" i="1"/>
  <c r="M2" i="1"/>
  <c r="L2" i="1"/>
  <c r="K2" i="1"/>
  <c r="R53" i="1" l="1"/>
  <c r="L55" i="3" s="1"/>
  <c r="U79" i="1"/>
  <c r="M81" i="3"/>
  <c r="O84" i="2"/>
  <c r="Q2" i="1"/>
  <c r="K10" i="3" s="1"/>
  <c r="R3" i="1"/>
  <c r="N14" i="2" s="1"/>
  <c r="R2" i="1"/>
  <c r="L10" i="3" s="1"/>
  <c r="Q3" i="1"/>
  <c r="M14" i="2" s="1"/>
  <c r="L45" i="3"/>
  <c r="R12" i="1"/>
  <c r="N36" i="2" s="1"/>
  <c r="R6" i="1"/>
  <c r="L14" i="3" s="1"/>
  <c r="Q12" i="1"/>
  <c r="S12" i="1" s="1"/>
  <c r="R17" i="1"/>
  <c r="L49" i="3" s="1"/>
  <c r="Q17" i="1"/>
  <c r="Q6" i="1"/>
  <c r="K14" i="3" s="1"/>
  <c r="M20" i="3"/>
  <c r="O23" i="2"/>
  <c r="L41" i="3"/>
  <c r="N44" i="2"/>
  <c r="L125" i="3"/>
  <c r="N58" i="2"/>
  <c r="M21" i="3"/>
  <c r="O24" i="2"/>
  <c r="K41" i="3"/>
  <c r="M44" i="2"/>
  <c r="M28" i="3"/>
  <c r="O31" i="2"/>
  <c r="R50" i="1"/>
  <c r="R51" i="1" s="1"/>
  <c r="L53" i="3" s="1"/>
  <c r="R5" i="1"/>
  <c r="Q50" i="1"/>
  <c r="Q51" i="1" s="1"/>
  <c r="K53" i="3" s="1"/>
  <c r="M31" i="3"/>
  <c r="O34" i="2"/>
  <c r="U10" i="1"/>
  <c r="M24" i="3"/>
  <c r="O27" i="2"/>
  <c r="R19" i="1"/>
  <c r="Q54" i="1"/>
  <c r="L11" i="3"/>
  <c r="K45" i="3"/>
  <c r="M48" i="2"/>
  <c r="Q5" i="1"/>
  <c r="L37" i="3"/>
  <c r="N40" i="2"/>
  <c r="M52" i="2"/>
  <c r="R15" i="1"/>
  <c r="Q15" i="1"/>
  <c r="M32" i="3"/>
  <c r="U11" i="1"/>
  <c r="O35" i="2"/>
  <c r="R14" i="1"/>
  <c r="R4" i="1"/>
  <c r="Q19" i="1"/>
  <c r="Q14" i="1"/>
  <c r="Q4" i="1"/>
  <c r="M26" i="3"/>
  <c r="O29" i="2"/>
  <c r="R54" i="1"/>
  <c r="M27" i="3"/>
  <c r="O30" i="2"/>
  <c r="M22" i="3"/>
  <c r="O25" i="2"/>
  <c r="R18" i="1"/>
  <c r="R13" i="1"/>
  <c r="R7" i="1"/>
  <c r="M30" i="3"/>
  <c r="U9" i="1"/>
  <c r="O33" i="2"/>
  <c r="Q18" i="1"/>
  <c r="Q13" i="1"/>
  <c r="Q7" i="1"/>
  <c r="M23" i="3"/>
  <c r="O26" i="2"/>
  <c r="M25" i="3"/>
  <c r="O28" i="2"/>
  <c r="M18" i="3"/>
  <c r="O21" i="2"/>
  <c r="M19" i="3"/>
  <c r="O22" i="2"/>
  <c r="Q53" i="1"/>
  <c r="K55" i="3" s="1"/>
  <c r="M87" i="3"/>
  <c r="T3" i="1" l="1"/>
  <c r="O14" i="2" s="1"/>
  <c r="N13" i="2"/>
  <c r="N52" i="2"/>
  <c r="T17" i="1"/>
  <c r="U17" i="1" s="1"/>
  <c r="T2" i="1"/>
  <c r="O13" i="2" s="1"/>
  <c r="U3" i="1"/>
  <c r="K11" i="3"/>
  <c r="L33" i="3"/>
  <c r="Q31" i="1"/>
  <c r="M11" i="3"/>
  <c r="M36" i="2"/>
  <c r="R31" i="1"/>
  <c r="O44" i="2"/>
  <c r="N59" i="2"/>
  <c r="L56" i="3"/>
  <c r="M13" i="2"/>
  <c r="N17" i="2"/>
  <c r="N48" i="2"/>
  <c r="K33" i="3"/>
  <c r="M59" i="2"/>
  <c r="K56" i="3"/>
  <c r="Q16" i="1"/>
  <c r="M51" i="2" s="1"/>
  <c r="O40" i="2"/>
  <c r="R16" i="1"/>
  <c r="N51" i="2" s="1"/>
  <c r="S2" i="1"/>
  <c r="S3" i="1"/>
  <c r="M37" i="3"/>
  <c r="M40" i="2"/>
  <c r="K37" i="3"/>
  <c r="S6" i="1"/>
  <c r="M17" i="2"/>
  <c r="T6" i="1"/>
  <c r="M14" i="3" s="1"/>
  <c r="T12" i="1"/>
  <c r="S17" i="1"/>
  <c r="K49" i="3"/>
  <c r="M41" i="3"/>
  <c r="R8" i="1"/>
  <c r="L29" i="3" s="1"/>
  <c r="K15" i="3"/>
  <c r="M18" i="2"/>
  <c r="T7" i="1"/>
  <c r="S7" i="1"/>
  <c r="L43" i="3"/>
  <c r="N46" i="2"/>
  <c r="K38" i="3"/>
  <c r="M41" i="2"/>
  <c r="L51" i="3"/>
  <c r="N54" i="2"/>
  <c r="K46" i="3"/>
  <c r="M49" i="2"/>
  <c r="K43" i="3"/>
  <c r="M46" i="2"/>
  <c r="K50" i="3"/>
  <c r="M53" i="2"/>
  <c r="T18" i="1"/>
  <c r="S18" i="1"/>
  <c r="K13" i="3"/>
  <c r="M16" i="2"/>
  <c r="T5" i="1"/>
  <c r="S5" i="1"/>
  <c r="L16" i="3"/>
  <c r="N19" i="2"/>
  <c r="K51" i="3"/>
  <c r="M54" i="2"/>
  <c r="T19" i="1"/>
  <c r="S19" i="1"/>
  <c r="L12" i="3"/>
  <c r="N15" i="2"/>
  <c r="K34" i="3"/>
  <c r="M37" i="2"/>
  <c r="S13" i="1"/>
  <c r="T13" i="1"/>
  <c r="K12" i="3"/>
  <c r="M15" i="2"/>
  <c r="T4" i="1"/>
  <c r="S4" i="1"/>
  <c r="K42" i="3"/>
  <c r="M45" i="2"/>
  <c r="K35" i="3"/>
  <c r="M38" i="2"/>
  <c r="T14" i="1"/>
  <c r="S14" i="1"/>
  <c r="K125" i="3"/>
  <c r="M58" i="2"/>
  <c r="L35" i="3"/>
  <c r="N38" i="2"/>
  <c r="U2" i="1"/>
  <c r="L39" i="3"/>
  <c r="N42" i="2"/>
  <c r="L15" i="3"/>
  <c r="N18" i="2"/>
  <c r="L47" i="3"/>
  <c r="N50" i="2"/>
  <c r="L34" i="3"/>
  <c r="N37" i="2"/>
  <c r="K17" i="3"/>
  <c r="M20" i="2"/>
  <c r="M10" i="3"/>
  <c r="L38" i="3"/>
  <c r="N41" i="2"/>
  <c r="K40" i="3"/>
  <c r="M43" i="2"/>
  <c r="L46" i="3"/>
  <c r="N49" i="2"/>
  <c r="Q8" i="1"/>
  <c r="K44" i="3"/>
  <c r="M47" i="2"/>
  <c r="L50" i="3"/>
  <c r="N53" i="2"/>
  <c r="K52" i="3"/>
  <c r="M55" i="2"/>
  <c r="L13" i="3"/>
  <c r="N16" i="2"/>
  <c r="L42" i="3"/>
  <c r="N45" i="2"/>
  <c r="L17" i="3"/>
  <c r="N20" i="2"/>
  <c r="K126" i="3"/>
  <c r="M99" i="2"/>
  <c r="L40" i="3"/>
  <c r="N43" i="2"/>
  <c r="K36" i="3"/>
  <c r="M39" i="2"/>
  <c r="S15" i="1"/>
  <c r="T15" i="1"/>
  <c r="L44" i="3"/>
  <c r="N47" i="2"/>
  <c r="K16" i="3"/>
  <c r="M19" i="2"/>
  <c r="L52" i="3"/>
  <c r="N55" i="2"/>
  <c r="L36" i="3"/>
  <c r="N39" i="2"/>
  <c r="K39" i="3"/>
  <c r="M42" i="2"/>
  <c r="K47" i="3"/>
  <c r="M50" i="2"/>
  <c r="L126" i="3"/>
  <c r="N99" i="2"/>
  <c r="K123" i="3"/>
  <c r="M56" i="2"/>
  <c r="L48" i="3" l="1"/>
  <c r="M49" i="3"/>
  <c r="O52" i="2"/>
  <c r="U6" i="1"/>
  <c r="O17" i="2"/>
  <c r="K48" i="3"/>
  <c r="M45" i="3"/>
  <c r="N32" i="2"/>
  <c r="O48" i="2"/>
  <c r="O36" i="2"/>
  <c r="M33" i="3"/>
  <c r="U12" i="1"/>
  <c r="M123" i="3"/>
  <c r="O56" i="2"/>
  <c r="O51" i="2"/>
  <c r="M48" i="3"/>
  <c r="M43" i="3"/>
  <c r="O46" i="2"/>
  <c r="O47" i="2"/>
  <c r="M44" i="3"/>
  <c r="M36" i="3"/>
  <c r="O39" i="2"/>
  <c r="U15" i="1"/>
  <c r="M125" i="3"/>
  <c r="O58" i="2"/>
  <c r="M126" i="3"/>
  <c r="O99" i="2"/>
  <c r="M39" i="3"/>
  <c r="O42" i="2"/>
  <c r="U19" i="1"/>
  <c r="M51" i="3"/>
  <c r="O54" i="2"/>
  <c r="M38" i="3"/>
  <c r="O41" i="2"/>
  <c r="M12" i="3"/>
  <c r="O15" i="2"/>
  <c r="U4" i="1"/>
  <c r="U13" i="1"/>
  <c r="M34" i="3"/>
  <c r="O37" i="2"/>
  <c r="M47" i="3"/>
  <c r="O50" i="2"/>
  <c r="M46" i="3"/>
  <c r="O49" i="2"/>
  <c r="K29" i="3"/>
  <c r="K157" i="3" s="1"/>
  <c r="M32" i="2"/>
  <c r="M138" i="2" s="1"/>
  <c r="O43" i="2"/>
  <c r="M40" i="3"/>
  <c r="U14" i="1"/>
  <c r="M35" i="3"/>
  <c r="O38" i="2"/>
  <c r="M17" i="3"/>
  <c r="O20" i="2"/>
  <c r="U5" i="1"/>
  <c r="M13" i="3"/>
  <c r="O16" i="2"/>
  <c r="U7" i="1"/>
  <c r="M15" i="3"/>
  <c r="O18" i="2"/>
  <c r="M42" i="3"/>
  <c r="O45" i="2"/>
  <c r="M16" i="3"/>
  <c r="O19" i="2"/>
  <c r="M52" i="3"/>
  <c r="O55" i="2"/>
  <c r="U18" i="1"/>
  <c r="M50" i="3"/>
  <c r="O53" i="2"/>
  <c r="L123" i="3"/>
  <c r="L157" i="3" s="1"/>
  <c r="N56" i="2"/>
  <c r="O138" i="2" l="1"/>
  <c r="M157" i="3"/>
  <c r="N138" i="2"/>
</calcChain>
</file>

<file path=xl/sharedStrings.xml><?xml version="1.0" encoding="utf-8"?>
<sst xmlns="http://schemas.openxmlformats.org/spreadsheetml/2006/main" count="132" uniqueCount="78">
  <si>
    <t>UTR</t>
  </si>
  <si>
    <t>CSVET</t>
  </si>
  <si>
    <t>VPUP</t>
  </si>
  <si>
    <t>BROJ SATI OPTEREĆENJA
kontrola</t>
  </si>
  <si>
    <t>BROJ SATI 
OPTEREĆENJA</t>
  </si>
  <si>
    <t>VPUV
 (od - do)</t>
  </si>
  <si>
    <t>UTR 
(od - do)</t>
  </si>
  <si>
    <t>SAP
 (od - do)</t>
  </si>
  <si>
    <t>MODUL</t>
  </si>
  <si>
    <t>UČENJE TEMELJENO NA RADU</t>
  </si>
  <si>
    <t>VPUP+UTR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</si>
  <si>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</si>
  <si>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</si>
  <si>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</si>
  <si>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</si>
  <si>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</si>
  <si>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</si>
  <si>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</si>
  <si>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</si>
  <si>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</si>
  <si>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</si>
  <si>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</si>
  <si>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</si>
  <si>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</si>
  <si>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</si>
  <si>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OPĆEOBRAZOVNI DIO</t>
  </si>
  <si>
    <t>IZBORNI DIO</t>
  </si>
  <si>
    <t>*proračun na bazi:</t>
  </si>
  <si>
    <t>1. -3. razred: 35 tjedana po 32 sata tjedno</t>
  </si>
  <si>
    <t>4. razred: 32 tjedna po 33 sata tjedno</t>
  </si>
  <si>
    <t>Ukupno OO dio</t>
  </si>
  <si>
    <t>Prosjek sati tjedno</t>
  </si>
  <si>
    <t>Općeobrazovni dio</t>
  </si>
  <si>
    <t>Razred, Godišnja satnica, CSVET bodovi</t>
  </si>
  <si>
    <t>Ukupno godišnje sati</t>
  </si>
  <si>
    <t>OBVEZNI MODULI</t>
  </si>
  <si>
    <t>Naziv MODULA/NASTAVNOG PREDMETA</t>
  </si>
  <si>
    <t>IZBORNI MODULI</t>
  </si>
  <si>
    <t>NASTAVNI PLAN</t>
  </si>
  <si>
    <t>I. OBVEZNI STRUKOVNI MODULI</t>
  </si>
  <si>
    <t>I. UČENJE TEMELJENO NA RADU</t>
  </si>
  <si>
    <t>II. IZBORNI MODULI</t>
  </si>
  <si>
    <t>II. UČENJE TEMELJENO NA RADU</t>
  </si>
  <si>
    <t>III. STRUKOVNI DIO</t>
  </si>
  <si>
    <t>III. UČENJE TEMELJNO NA RADU</t>
  </si>
  <si>
    <t>Politika i gospodarstvo</t>
  </si>
  <si>
    <t>OBVEZNI STRUKOVNI DIO/RAZRED</t>
  </si>
  <si>
    <t>VPUP+UTR
min</t>
  </si>
  <si>
    <t>VPUP+UTR
max</t>
  </si>
  <si>
    <t>Cestovna infrastruktura i terminali</t>
  </si>
  <si>
    <t>Vozila u cestovnom prometu</t>
  </si>
  <si>
    <t>Prometna kultura i komunikacija u prometu</t>
  </si>
  <si>
    <t>Prva pomoć i zaštita na radu u prometu i logistici</t>
  </si>
  <si>
    <t>Osnove matematike u struci</t>
  </si>
  <si>
    <t>Informacijsko-komunikacijska tehnologija</t>
  </si>
  <si>
    <t>Pogonska energija i održavanje cestovnih vozila</t>
  </si>
  <si>
    <t>Prometni propisi i sigurnosna pravila u cestovnom prometu</t>
  </si>
  <si>
    <t>Teret kao predmet prijevoza u cestovnom prometu</t>
  </si>
  <si>
    <t>Prekrcajna mehanizacija i rukovanje viličarom</t>
  </si>
  <si>
    <t>Prometni tokovi i mobilnost</t>
  </si>
  <si>
    <t>Pružanje prve pomoći u prometnoj nesreći</t>
  </si>
  <si>
    <t>Jednadžbe i funkcije u struci</t>
  </si>
  <si>
    <t>Tehnologija prijevoza putnika</t>
  </si>
  <si>
    <t>Nadzor i dokumentacija u cestovnom prometu</t>
  </si>
  <si>
    <t>Tehnologija prijevoza tereta</t>
  </si>
  <si>
    <t>Upravljanje teretnim motornim vozilom</t>
  </si>
  <si>
    <t>Sigurnost cestovnog prometa</t>
  </si>
  <si>
    <t>Geometrija i financijska pismenost u struci</t>
  </si>
  <si>
    <t>Poslovna komunikacija na stranom jeziku</t>
  </si>
  <si>
    <t xml:space="preserve"> Sustavi integriranog prijevoza putnika</t>
  </si>
  <si>
    <t>Osnove poduzetništva</t>
  </si>
  <si>
    <t>Ekonomika poslovanja u cestovnom prometu</t>
  </si>
  <si>
    <t>Ergonomija u prometu</t>
  </si>
  <si>
    <t>Organizacija poduzeća u cestovnom prometu</t>
  </si>
  <si>
    <t>Održivost cestovnog prometa</t>
  </si>
  <si>
    <t>Intermodalne tehnologije</t>
  </si>
  <si>
    <t>Upravljanje skupom teretnih vozila</t>
  </si>
  <si>
    <t>Inteligentni transportni sustavi u cestovnom prometu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</si>
</sst>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7" borderId="7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0" xfId="0" applyFill="1"/>
    <xf numFmtId="0" fontId="9" fillId="0" borderId="7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W1936"/>
  <sheetViews>
    <sheetView tabSelected="1" view="pageBreakPreview" topLeftCell="A7" zoomScale="145" zoomScaleNormal="145" zoomScaleSheetLayoutView="145" workbookViewId="0">
      <selection activeCell="B31" sqref="B31:C35"/>
    </sheetView>
  </sheetViews>
  <sheetFormatPr defaultColWidth="9.28515625" defaultRowHeight="12.75" x14ac:dyDescent="0.25"/>
  <cols>
    <col min="1" max="1" width="11.7109375" style="20" customWidth="1"/>
    <col min="2" max="2" width="33.7109375" style="26" customWidth="1"/>
    <col min="3" max="3" width="6.42578125" style="20" customWidth="1"/>
    <col min="4" max="9" width="5.7109375" style="24" customWidth="1"/>
    <col min="10" max="10" width="13.7109375" style="20" customWidth="1"/>
    <col min="11" max="12" width="5.7109375" style="22" customWidth="1"/>
    <col min="13" max="14" width="5.7109375" style="23" customWidth="1"/>
    <col min="15" max="16" width="5.7109375" style="22" customWidth="1"/>
    <col min="17" max="17" width="8.5703125" style="20" customWidth="1"/>
    <col min="18" max="18" width="9.28515625" style="20" customWidth="1"/>
    <col min="19" max="19" width="14.28515625" style="25" customWidth="1"/>
    <col min="20" max="20" width="10" style="27" customWidth="1"/>
    <col min="21" max="21" width="10.5703125" style="20" customWidth="1"/>
    <col min="22" max="16384" width="9.28515625" style="28"/>
  </cols>
  <sheetData>
    <row r="1" spans="1:21" s="21" customFormat="1" ht="38.25" x14ac:dyDescent="0.25">
      <c r="A1" s="4" t="s">
        <v>46</v>
      </c>
      <c r="B1" s="4" t="s">
        <v>8</v>
      </c>
      <c r="C1" s="1" t="s">
        <v>1</v>
      </c>
      <c r="D1" s="110" t="s">
        <v>5</v>
      </c>
      <c r="E1" s="110"/>
      <c r="F1" s="110" t="s">
        <v>6</v>
      </c>
      <c r="G1" s="111"/>
      <c r="H1" s="110" t="s">
        <v>7</v>
      </c>
      <c r="I1" s="111"/>
      <c r="J1" s="4" t="s">
        <v>4</v>
      </c>
      <c r="K1" s="108" t="s">
        <v>5</v>
      </c>
      <c r="L1" s="108"/>
      <c r="M1" s="106" t="s">
        <v>6</v>
      </c>
      <c r="N1" s="107"/>
      <c r="O1" s="108" t="s">
        <v>7</v>
      </c>
      <c r="P1" s="109"/>
      <c r="Q1" s="4" t="s">
        <v>47</v>
      </c>
      <c r="R1" s="4" t="s">
        <v>48</v>
      </c>
      <c r="S1" s="5" t="s">
        <v>3</v>
      </c>
      <c r="T1" s="11" t="s">
        <v>10</v>
      </c>
      <c r="U1" s="4" t="s">
        <v>31</v>
      </c>
    </row>
    <row r="2" spans="1:21" ht="12.95" customHeight="1" x14ac:dyDescent="0.25">
      <c r="A2" s="4">
        <v>1</v>
      </c>
      <c r="B2" s="33" t="s">
        <v>49</v>
      </c>
      <c r="C2" s="6">
        <v>13</v>
      </c>
      <c r="D2" s="7">
        <v>40</v>
      </c>
      <c r="E2" s="7">
        <v>55</v>
      </c>
      <c r="F2" s="8">
        <v>30</v>
      </c>
      <c r="G2" s="8">
        <v>50</v>
      </c>
      <c r="H2" s="9">
        <v>10</v>
      </c>
      <c r="I2" s="9">
        <v>15</v>
      </c>
      <c r="J2" s="6">
        <f>C2*25</f>
        <v>325</v>
      </c>
      <c r="K2" s="7">
        <f>C2*25*D2/100</f>
        <v>130</v>
      </c>
      <c r="L2" s="7">
        <f>C2*25*E2/100</f>
        <v>178.75</v>
      </c>
      <c r="M2" s="8">
        <f>C2*25*F2/100</f>
        <v>97.5</v>
      </c>
      <c r="N2" s="8">
        <f>C2*25*G2/100</f>
        <v>162.5</v>
      </c>
      <c r="O2" s="7">
        <f>C2*25*H2/100</f>
        <v>32.5</v>
      </c>
      <c r="P2" s="7">
        <f>C2*25*I2/100</f>
        <v>48.75</v>
      </c>
      <c r="Q2" s="6">
        <f>K2+M2</f>
        <v>227.5</v>
      </c>
      <c r="R2" s="6">
        <f>L2+N2</f>
        <v>341.25</v>
      </c>
      <c r="S2" s="10">
        <f t="shared" ref="S2:S7" si="0">SUM(Q2:R2)</f>
        <v>568.75</v>
      </c>
      <c r="T2" s="17">
        <f t="shared" ref="T2:T7" si="1">Q2+R2</f>
        <v>568.75</v>
      </c>
      <c r="U2" s="13">
        <f>T2/35</f>
        <v>16.25</v>
      </c>
    </row>
    <row r="3" spans="1:21" x14ac:dyDescent="0.25">
      <c r="A3" s="4">
        <v>1</v>
      </c>
      <c r="B3" s="18" t="s">
        <v>50</v>
      </c>
      <c r="C3" s="6">
        <v>8</v>
      </c>
      <c r="D3" s="7">
        <v>40</v>
      </c>
      <c r="E3" s="7">
        <v>50</v>
      </c>
      <c r="F3" s="8">
        <v>35</v>
      </c>
      <c r="G3" s="8">
        <v>55</v>
      </c>
      <c r="H3" s="9">
        <v>5</v>
      </c>
      <c r="I3" s="9">
        <v>15</v>
      </c>
      <c r="J3" s="6">
        <f>C3*25</f>
        <v>200</v>
      </c>
      <c r="K3" s="7">
        <f>C3*25*D3/100</f>
        <v>80</v>
      </c>
      <c r="L3" s="7">
        <f>C3*25*E3/100</f>
        <v>100</v>
      </c>
      <c r="M3" s="8">
        <f>C3*25*F3/100</f>
        <v>70</v>
      </c>
      <c r="N3" s="8">
        <f>C3*25*G3/100</f>
        <v>110</v>
      </c>
      <c r="O3" s="7">
        <f>C3*25*H3/100</f>
        <v>10</v>
      </c>
      <c r="P3" s="7">
        <f>C3*25*I3/100</f>
        <v>30</v>
      </c>
      <c r="Q3" s="6">
        <f t="shared" ref="Q3:Q37" si="2">K3+M3</f>
        <v>150</v>
      </c>
      <c r="R3" s="6">
        <f t="shared" ref="R3:R37" si="3">L3+N3</f>
        <v>210</v>
      </c>
      <c r="S3" s="10">
        <f t="shared" si="0"/>
        <v>360</v>
      </c>
      <c r="T3" s="17">
        <f t="shared" si="1"/>
        <v>360</v>
      </c>
      <c r="U3" s="13">
        <f t="shared" ref="U3:U79" si="4">T3/35</f>
        <v>10.285714285714286</v>
      </c>
    </row>
    <row r="4" spans="1:21" ht="25.5" x14ac:dyDescent="0.25">
      <c r="A4" s="4">
        <v>1</v>
      </c>
      <c r="B4" s="18" t="s">
        <v>51</v>
      </c>
      <c r="C4" s="6">
        <v>8</v>
      </c>
      <c r="D4" s="7">
        <v>30</v>
      </c>
      <c r="E4" s="7">
        <v>40</v>
      </c>
      <c r="F4" s="8">
        <v>30</v>
      </c>
      <c r="G4" s="8">
        <v>50</v>
      </c>
      <c r="H4" s="9">
        <v>20</v>
      </c>
      <c r="I4" s="9">
        <v>30</v>
      </c>
      <c r="J4" s="6">
        <f t="shared" ref="J4:J79" si="5">C4*25</f>
        <v>200</v>
      </c>
      <c r="K4" s="7">
        <f t="shared" ref="K4:K50" si="6">C4*25*D4/100</f>
        <v>60</v>
      </c>
      <c r="L4" s="7">
        <f t="shared" ref="L4:L50" si="7">C4*25*E4/100</f>
        <v>80</v>
      </c>
      <c r="M4" s="8">
        <f t="shared" ref="M4:M50" si="8">C4*25*F4/100</f>
        <v>60</v>
      </c>
      <c r="N4" s="8">
        <f t="shared" ref="N4:N50" si="9">C4*25*G4/100</f>
        <v>100</v>
      </c>
      <c r="O4" s="7">
        <f t="shared" ref="O4:O50" si="10">C4*25*H4/100</f>
        <v>40</v>
      </c>
      <c r="P4" s="7">
        <f t="shared" ref="P4:P50" si="11">C4*25*I4/100</f>
        <v>60</v>
      </c>
      <c r="Q4" s="6">
        <f t="shared" si="2"/>
        <v>120</v>
      </c>
      <c r="R4" s="6">
        <f t="shared" si="3"/>
        <v>180</v>
      </c>
      <c r="S4" s="10">
        <f t="shared" si="0"/>
        <v>300</v>
      </c>
      <c r="T4" s="17">
        <f t="shared" si="1"/>
        <v>300</v>
      </c>
      <c r="U4" s="13">
        <f t="shared" si="4"/>
        <v>8.5714285714285712</v>
      </c>
    </row>
    <row r="5" spans="1:21" ht="25.5" x14ac:dyDescent="0.25">
      <c r="A5" s="4">
        <v>1</v>
      </c>
      <c r="B5" s="18" t="s">
        <v>52</v>
      </c>
      <c r="C5" s="6">
        <v>3</v>
      </c>
      <c r="D5" s="7">
        <v>20</v>
      </c>
      <c r="E5" s="7">
        <v>30</v>
      </c>
      <c r="F5" s="8">
        <v>50</v>
      </c>
      <c r="G5" s="8">
        <v>65</v>
      </c>
      <c r="H5" s="9">
        <v>10</v>
      </c>
      <c r="I5" s="9">
        <v>25</v>
      </c>
      <c r="J5" s="6">
        <f t="shared" si="5"/>
        <v>75</v>
      </c>
      <c r="K5" s="7">
        <f t="shared" si="6"/>
        <v>15</v>
      </c>
      <c r="L5" s="7">
        <f t="shared" si="7"/>
        <v>22.5</v>
      </c>
      <c r="M5" s="8">
        <f t="shared" si="8"/>
        <v>37.5</v>
      </c>
      <c r="N5" s="8">
        <f t="shared" si="9"/>
        <v>48.75</v>
      </c>
      <c r="O5" s="7">
        <f t="shared" si="10"/>
        <v>7.5</v>
      </c>
      <c r="P5" s="7">
        <f t="shared" si="11"/>
        <v>18.75</v>
      </c>
      <c r="Q5" s="6">
        <f t="shared" si="2"/>
        <v>52.5</v>
      </c>
      <c r="R5" s="6">
        <f t="shared" si="3"/>
        <v>71.25</v>
      </c>
      <c r="S5" s="10">
        <f t="shared" si="0"/>
        <v>123.75</v>
      </c>
      <c r="T5" s="17">
        <f t="shared" si="1"/>
        <v>123.75</v>
      </c>
      <c r="U5" s="13">
        <f t="shared" si="4"/>
        <v>3.5357142857142856</v>
      </c>
    </row>
    <row r="6" spans="1:21" x14ac:dyDescent="0.25">
      <c r="A6" s="4">
        <v>1</v>
      </c>
      <c r="B6" s="18" t="s">
        <v>53</v>
      </c>
      <c r="C6" s="6">
        <v>4</v>
      </c>
      <c r="D6" s="7">
        <v>50</v>
      </c>
      <c r="E6" s="7">
        <v>70</v>
      </c>
      <c r="F6" s="8">
        <v>10</v>
      </c>
      <c r="G6" s="8">
        <v>20</v>
      </c>
      <c r="H6" s="9">
        <v>20</v>
      </c>
      <c r="I6" s="9">
        <v>30</v>
      </c>
      <c r="J6" s="6">
        <f t="shared" si="5"/>
        <v>100</v>
      </c>
      <c r="K6" s="7">
        <f t="shared" si="6"/>
        <v>50</v>
      </c>
      <c r="L6" s="7">
        <f t="shared" si="7"/>
        <v>70</v>
      </c>
      <c r="M6" s="8">
        <f t="shared" si="8"/>
        <v>10</v>
      </c>
      <c r="N6" s="8">
        <f t="shared" si="9"/>
        <v>20</v>
      </c>
      <c r="O6" s="7">
        <f t="shared" si="10"/>
        <v>20</v>
      </c>
      <c r="P6" s="7">
        <f t="shared" si="11"/>
        <v>30</v>
      </c>
      <c r="Q6" s="6">
        <f t="shared" si="2"/>
        <v>60</v>
      </c>
      <c r="R6" s="6">
        <f t="shared" si="3"/>
        <v>90</v>
      </c>
      <c r="S6" s="10">
        <f t="shared" si="0"/>
        <v>150</v>
      </c>
      <c r="T6" s="17">
        <f t="shared" si="1"/>
        <v>150</v>
      </c>
      <c r="U6" s="13">
        <f t="shared" si="4"/>
        <v>4.2857142857142856</v>
      </c>
    </row>
    <row r="7" spans="1:21" ht="25.5" x14ac:dyDescent="0.25">
      <c r="A7" s="4">
        <v>1</v>
      </c>
      <c r="B7" s="18" t="s">
        <v>54</v>
      </c>
      <c r="C7" s="6">
        <v>4</v>
      </c>
      <c r="D7" s="7">
        <v>5</v>
      </c>
      <c r="E7" s="7">
        <v>15</v>
      </c>
      <c r="F7" s="8">
        <v>35</v>
      </c>
      <c r="G7" s="8">
        <v>50</v>
      </c>
      <c r="H7" s="9">
        <v>40</v>
      </c>
      <c r="I7" s="9">
        <v>50</v>
      </c>
      <c r="J7" s="6">
        <f t="shared" si="5"/>
        <v>100</v>
      </c>
      <c r="K7" s="7">
        <f t="shared" si="6"/>
        <v>5</v>
      </c>
      <c r="L7" s="7">
        <f t="shared" si="7"/>
        <v>15</v>
      </c>
      <c r="M7" s="8">
        <f t="shared" si="8"/>
        <v>35</v>
      </c>
      <c r="N7" s="8">
        <f t="shared" si="9"/>
        <v>50</v>
      </c>
      <c r="O7" s="7">
        <f t="shared" si="10"/>
        <v>40</v>
      </c>
      <c r="P7" s="7">
        <f t="shared" si="11"/>
        <v>50</v>
      </c>
      <c r="Q7" s="6">
        <f t="shared" si="2"/>
        <v>40</v>
      </c>
      <c r="R7" s="6">
        <f t="shared" si="3"/>
        <v>65</v>
      </c>
      <c r="S7" s="10">
        <f t="shared" si="0"/>
        <v>105</v>
      </c>
      <c r="T7" s="17">
        <f t="shared" si="1"/>
        <v>105</v>
      </c>
      <c r="U7" s="13">
        <f t="shared" si="4"/>
        <v>3</v>
      </c>
    </row>
    <row r="8" spans="1:21" x14ac:dyDescent="0.25">
      <c r="A8" s="4"/>
      <c r="B8" s="1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5">
        <f>SUM(Q2:Q7)</f>
        <v>650</v>
      </c>
      <c r="R8" s="95">
        <f>SUM(R2:R7)</f>
        <v>957.5</v>
      </c>
      <c r="S8" s="10"/>
      <c r="T8" s="12"/>
      <c r="U8" s="96"/>
    </row>
    <row r="9" spans="1:21" ht="25.5" x14ac:dyDescent="0.25">
      <c r="A9" s="1">
        <v>2</v>
      </c>
      <c r="B9" s="15" t="s">
        <v>55</v>
      </c>
      <c r="C9" s="6">
        <v>7</v>
      </c>
      <c r="D9" s="7">
        <v>30</v>
      </c>
      <c r="E9" s="7">
        <v>50</v>
      </c>
      <c r="F9" s="8">
        <v>40</v>
      </c>
      <c r="G9" s="8">
        <v>55</v>
      </c>
      <c r="H9" s="9">
        <v>10</v>
      </c>
      <c r="I9" s="9">
        <v>15</v>
      </c>
      <c r="J9" s="6">
        <f t="shared" ref="J9:J15" si="12">C9*25</f>
        <v>175</v>
      </c>
      <c r="K9" s="7">
        <f t="shared" ref="K9:K15" si="13">C9*25*D9/100</f>
        <v>52.5</v>
      </c>
      <c r="L9" s="7">
        <f t="shared" ref="L9:L15" si="14">C9*25*E9/100</f>
        <v>87.5</v>
      </c>
      <c r="M9" s="8">
        <f t="shared" ref="M9:M15" si="15">C9*25*F9/100</f>
        <v>70</v>
      </c>
      <c r="N9" s="8">
        <f t="shared" ref="N9:N15" si="16">C9*25*G9/100</f>
        <v>96.25</v>
      </c>
      <c r="O9" s="7">
        <f t="shared" ref="O9:O15" si="17">C9*25*H9/100</f>
        <v>17.5</v>
      </c>
      <c r="P9" s="7">
        <f t="shared" ref="P9:P15" si="18">C9*25*I9/100</f>
        <v>26.25</v>
      </c>
      <c r="Q9" s="6">
        <f t="shared" si="2"/>
        <v>122.5</v>
      </c>
      <c r="R9" s="6">
        <f t="shared" si="3"/>
        <v>183.75</v>
      </c>
      <c r="S9" s="10">
        <f t="shared" ref="S9:S15" si="19">SUM(Q9:R9)</f>
        <v>306.25</v>
      </c>
      <c r="T9" s="12">
        <f t="shared" ref="T9:T15" si="20">Q9+R9</f>
        <v>306.25</v>
      </c>
      <c r="U9" s="13">
        <f t="shared" si="4"/>
        <v>8.75</v>
      </c>
    </row>
    <row r="10" spans="1:21" ht="25.5" x14ac:dyDescent="0.25">
      <c r="A10" s="1">
        <v>2</v>
      </c>
      <c r="B10" s="15" t="s">
        <v>56</v>
      </c>
      <c r="C10" s="6">
        <v>4</v>
      </c>
      <c r="D10" s="7">
        <v>40</v>
      </c>
      <c r="E10" s="7">
        <v>60</v>
      </c>
      <c r="F10" s="8">
        <v>20</v>
      </c>
      <c r="G10" s="8">
        <v>40</v>
      </c>
      <c r="H10" s="9">
        <v>20</v>
      </c>
      <c r="I10" s="9">
        <v>30</v>
      </c>
      <c r="J10" s="6">
        <f t="shared" si="12"/>
        <v>100</v>
      </c>
      <c r="K10" s="7">
        <f t="shared" si="13"/>
        <v>40</v>
      </c>
      <c r="L10" s="7">
        <f t="shared" si="14"/>
        <v>60</v>
      </c>
      <c r="M10" s="8">
        <f t="shared" si="15"/>
        <v>20</v>
      </c>
      <c r="N10" s="8">
        <f t="shared" si="16"/>
        <v>40</v>
      </c>
      <c r="O10" s="7">
        <f t="shared" si="17"/>
        <v>20</v>
      </c>
      <c r="P10" s="7">
        <f t="shared" si="18"/>
        <v>30</v>
      </c>
      <c r="Q10" s="6">
        <f t="shared" si="2"/>
        <v>60</v>
      </c>
      <c r="R10" s="6">
        <f t="shared" si="3"/>
        <v>100</v>
      </c>
      <c r="S10" s="10">
        <f t="shared" si="19"/>
        <v>160</v>
      </c>
      <c r="T10" s="12">
        <f t="shared" si="20"/>
        <v>160</v>
      </c>
      <c r="U10" s="13">
        <f t="shared" si="4"/>
        <v>4.5714285714285712</v>
      </c>
    </row>
    <row r="11" spans="1:21" ht="25.5" x14ac:dyDescent="0.25">
      <c r="A11" s="1">
        <v>2</v>
      </c>
      <c r="B11" s="15" t="s">
        <v>57</v>
      </c>
      <c r="C11" s="6">
        <v>4</v>
      </c>
      <c r="D11" s="7">
        <v>30</v>
      </c>
      <c r="E11" s="7">
        <v>45</v>
      </c>
      <c r="F11" s="8">
        <v>40</v>
      </c>
      <c r="G11" s="8">
        <v>60</v>
      </c>
      <c r="H11" s="9">
        <v>10</v>
      </c>
      <c r="I11" s="9">
        <v>15</v>
      </c>
      <c r="J11" s="6">
        <f t="shared" si="12"/>
        <v>100</v>
      </c>
      <c r="K11" s="7">
        <f t="shared" si="13"/>
        <v>30</v>
      </c>
      <c r="L11" s="7">
        <f t="shared" si="14"/>
        <v>45</v>
      </c>
      <c r="M11" s="8">
        <f t="shared" si="15"/>
        <v>40</v>
      </c>
      <c r="N11" s="8">
        <f t="shared" si="16"/>
        <v>60</v>
      </c>
      <c r="O11" s="7">
        <f t="shared" si="17"/>
        <v>10</v>
      </c>
      <c r="P11" s="7">
        <f t="shared" si="18"/>
        <v>15</v>
      </c>
      <c r="Q11" s="6">
        <f t="shared" si="2"/>
        <v>70</v>
      </c>
      <c r="R11" s="6">
        <f t="shared" si="3"/>
        <v>105</v>
      </c>
      <c r="S11" s="10">
        <f t="shared" si="19"/>
        <v>175</v>
      </c>
      <c r="T11" s="12">
        <f t="shared" si="20"/>
        <v>175</v>
      </c>
      <c r="U11" s="13">
        <f t="shared" si="4"/>
        <v>5</v>
      </c>
    </row>
    <row r="12" spans="1:21" ht="25.5" x14ac:dyDescent="0.25">
      <c r="A12" s="1">
        <v>2</v>
      </c>
      <c r="B12" s="15" t="s">
        <v>58</v>
      </c>
      <c r="C12" s="6">
        <v>9</v>
      </c>
      <c r="D12" s="7">
        <v>30</v>
      </c>
      <c r="E12" s="7">
        <v>50</v>
      </c>
      <c r="F12" s="8">
        <v>45</v>
      </c>
      <c r="G12" s="8">
        <v>60</v>
      </c>
      <c r="H12" s="9">
        <v>5</v>
      </c>
      <c r="I12" s="9">
        <v>10</v>
      </c>
      <c r="J12" s="6">
        <f t="shared" si="12"/>
        <v>225</v>
      </c>
      <c r="K12" s="7">
        <f t="shared" si="13"/>
        <v>67.5</v>
      </c>
      <c r="L12" s="7">
        <f t="shared" si="14"/>
        <v>112.5</v>
      </c>
      <c r="M12" s="8">
        <f t="shared" si="15"/>
        <v>101.25</v>
      </c>
      <c r="N12" s="8">
        <f t="shared" si="16"/>
        <v>135</v>
      </c>
      <c r="O12" s="7">
        <f t="shared" si="17"/>
        <v>11.25</v>
      </c>
      <c r="P12" s="7">
        <f t="shared" si="18"/>
        <v>22.5</v>
      </c>
      <c r="Q12" s="6">
        <f t="shared" si="2"/>
        <v>168.75</v>
      </c>
      <c r="R12" s="6">
        <f t="shared" si="3"/>
        <v>247.5</v>
      </c>
      <c r="S12" s="10">
        <f t="shared" si="19"/>
        <v>416.25</v>
      </c>
      <c r="T12" s="12">
        <f t="shared" si="20"/>
        <v>416.25</v>
      </c>
      <c r="U12" s="13">
        <f t="shared" si="4"/>
        <v>11.892857142857142</v>
      </c>
    </row>
    <row r="13" spans="1:21" x14ac:dyDescent="0.25">
      <c r="A13" s="1">
        <v>2</v>
      </c>
      <c r="B13" s="15" t="s">
        <v>59</v>
      </c>
      <c r="C13" s="6">
        <v>8</v>
      </c>
      <c r="D13" s="7">
        <v>25</v>
      </c>
      <c r="E13" s="7">
        <v>45</v>
      </c>
      <c r="F13" s="8">
        <v>45</v>
      </c>
      <c r="G13" s="8">
        <v>60</v>
      </c>
      <c r="H13" s="9">
        <v>10</v>
      </c>
      <c r="I13" s="9">
        <v>15</v>
      </c>
      <c r="J13" s="6">
        <f t="shared" si="12"/>
        <v>200</v>
      </c>
      <c r="K13" s="7">
        <f t="shared" si="13"/>
        <v>50</v>
      </c>
      <c r="L13" s="7">
        <f t="shared" si="14"/>
        <v>90</v>
      </c>
      <c r="M13" s="8">
        <f t="shared" si="15"/>
        <v>90</v>
      </c>
      <c r="N13" s="8">
        <f t="shared" si="16"/>
        <v>120</v>
      </c>
      <c r="O13" s="7">
        <f t="shared" si="17"/>
        <v>20</v>
      </c>
      <c r="P13" s="7">
        <f t="shared" si="18"/>
        <v>30</v>
      </c>
      <c r="Q13" s="6">
        <f t="shared" si="2"/>
        <v>140</v>
      </c>
      <c r="R13" s="6">
        <f t="shared" si="3"/>
        <v>210</v>
      </c>
      <c r="S13" s="10">
        <f t="shared" si="19"/>
        <v>350</v>
      </c>
      <c r="T13" s="12">
        <f t="shared" si="20"/>
        <v>350</v>
      </c>
      <c r="U13" s="13">
        <f t="shared" si="4"/>
        <v>10</v>
      </c>
    </row>
    <row r="14" spans="1:21" ht="25.5" x14ac:dyDescent="0.25">
      <c r="A14" s="1">
        <v>2</v>
      </c>
      <c r="B14" s="15" t="s">
        <v>60</v>
      </c>
      <c r="C14" s="6">
        <v>4</v>
      </c>
      <c r="D14" s="7">
        <v>20</v>
      </c>
      <c r="E14" s="7">
        <v>40</v>
      </c>
      <c r="F14" s="8">
        <v>50</v>
      </c>
      <c r="G14" s="8">
        <v>65</v>
      </c>
      <c r="H14" s="9">
        <v>10</v>
      </c>
      <c r="I14" s="9">
        <v>15</v>
      </c>
      <c r="J14" s="6">
        <f t="shared" si="12"/>
        <v>100</v>
      </c>
      <c r="K14" s="7">
        <f t="shared" si="13"/>
        <v>20</v>
      </c>
      <c r="L14" s="7">
        <f t="shared" si="14"/>
        <v>40</v>
      </c>
      <c r="M14" s="8">
        <f t="shared" si="15"/>
        <v>50</v>
      </c>
      <c r="N14" s="8">
        <f t="shared" si="16"/>
        <v>65</v>
      </c>
      <c r="O14" s="7">
        <f t="shared" si="17"/>
        <v>10</v>
      </c>
      <c r="P14" s="7">
        <f t="shared" si="18"/>
        <v>15</v>
      </c>
      <c r="Q14" s="6">
        <f t="shared" si="2"/>
        <v>70</v>
      </c>
      <c r="R14" s="6">
        <f t="shared" si="3"/>
        <v>105</v>
      </c>
      <c r="S14" s="10">
        <f t="shared" si="19"/>
        <v>175</v>
      </c>
      <c r="T14" s="12">
        <f t="shared" si="20"/>
        <v>175</v>
      </c>
      <c r="U14" s="13">
        <f t="shared" si="4"/>
        <v>5</v>
      </c>
    </row>
    <row r="15" spans="1:21" x14ac:dyDescent="0.25">
      <c r="A15" s="1">
        <v>2</v>
      </c>
      <c r="B15" s="15" t="s">
        <v>61</v>
      </c>
      <c r="C15" s="6">
        <v>3</v>
      </c>
      <c r="D15" s="7">
        <v>50</v>
      </c>
      <c r="E15" s="7">
        <v>70</v>
      </c>
      <c r="F15" s="8">
        <v>10</v>
      </c>
      <c r="G15" s="8">
        <v>20</v>
      </c>
      <c r="H15" s="9">
        <v>20</v>
      </c>
      <c r="I15" s="9">
        <v>30</v>
      </c>
      <c r="J15" s="6">
        <f t="shared" si="12"/>
        <v>75</v>
      </c>
      <c r="K15" s="7">
        <f t="shared" si="13"/>
        <v>37.5</v>
      </c>
      <c r="L15" s="7">
        <f t="shared" si="14"/>
        <v>52.5</v>
      </c>
      <c r="M15" s="8">
        <f t="shared" si="15"/>
        <v>7.5</v>
      </c>
      <c r="N15" s="8">
        <f t="shared" si="16"/>
        <v>15</v>
      </c>
      <c r="O15" s="7">
        <f t="shared" si="17"/>
        <v>15</v>
      </c>
      <c r="P15" s="7">
        <f t="shared" si="18"/>
        <v>22.5</v>
      </c>
      <c r="Q15" s="6">
        <f t="shared" si="2"/>
        <v>45</v>
      </c>
      <c r="R15" s="6">
        <f t="shared" si="3"/>
        <v>67.5</v>
      </c>
      <c r="S15" s="10">
        <f t="shared" si="19"/>
        <v>112.5</v>
      </c>
      <c r="T15" s="12">
        <f t="shared" si="20"/>
        <v>112.5</v>
      </c>
      <c r="U15" s="13">
        <f t="shared" si="4"/>
        <v>3.2142857142857144</v>
      </c>
    </row>
    <row r="16" spans="1:21" x14ac:dyDescent="0.25">
      <c r="A16" s="1"/>
      <c r="B16" s="1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95">
        <f>SUM(Q9:Q15)</f>
        <v>676.25</v>
      </c>
      <c r="R16" s="95">
        <f>SUM(R9:R15)</f>
        <v>1018.75</v>
      </c>
      <c r="S16" s="10"/>
      <c r="T16" s="12"/>
      <c r="U16" s="96"/>
    </row>
    <row r="17" spans="1:23" x14ac:dyDescent="0.25">
      <c r="A17" s="1">
        <v>3</v>
      </c>
      <c r="B17" s="15" t="s">
        <v>62</v>
      </c>
      <c r="C17" s="6">
        <v>7</v>
      </c>
      <c r="D17" s="7">
        <v>30</v>
      </c>
      <c r="E17" s="7">
        <v>45</v>
      </c>
      <c r="F17" s="8">
        <v>40</v>
      </c>
      <c r="G17" s="8">
        <v>60</v>
      </c>
      <c r="H17" s="9">
        <v>10</v>
      </c>
      <c r="I17" s="9">
        <v>15</v>
      </c>
      <c r="J17" s="6">
        <f t="shared" ref="J17:J24" si="21">C17*25</f>
        <v>175</v>
      </c>
      <c r="K17" s="7">
        <f t="shared" ref="K17:K24" si="22">C17*25*D17/100</f>
        <v>52.5</v>
      </c>
      <c r="L17" s="7">
        <f t="shared" ref="L17:L24" si="23">C17*25*E17/100</f>
        <v>78.75</v>
      </c>
      <c r="M17" s="8">
        <f t="shared" ref="M17:M24" si="24">C17*25*F17/100</f>
        <v>70</v>
      </c>
      <c r="N17" s="8">
        <f t="shared" ref="N17:N24" si="25">C17*25*G17/100</f>
        <v>105</v>
      </c>
      <c r="O17" s="7">
        <f t="shared" ref="O17:O24" si="26">C17*25*H17/100</f>
        <v>17.5</v>
      </c>
      <c r="P17" s="7">
        <f t="shared" ref="P17:P24" si="27">C17*25*I17/100</f>
        <v>26.25</v>
      </c>
      <c r="Q17" s="6">
        <f t="shared" si="2"/>
        <v>122.5</v>
      </c>
      <c r="R17" s="6">
        <f t="shared" si="3"/>
        <v>183.75</v>
      </c>
      <c r="S17" s="10">
        <f>SUM(Q17:R17)</f>
        <v>306.25</v>
      </c>
      <c r="T17" s="12">
        <f>Q17+R17</f>
        <v>306.25</v>
      </c>
      <c r="U17" s="13">
        <f t="shared" si="4"/>
        <v>8.75</v>
      </c>
      <c r="W17" s="27"/>
    </row>
    <row r="18" spans="1:23" ht="25.5" x14ac:dyDescent="0.25">
      <c r="A18" s="1">
        <v>3</v>
      </c>
      <c r="B18" s="15" t="s">
        <v>63</v>
      </c>
      <c r="C18" s="6">
        <v>8</v>
      </c>
      <c r="D18" s="7">
        <v>20</v>
      </c>
      <c r="E18" s="7">
        <v>40</v>
      </c>
      <c r="F18" s="8">
        <v>50</v>
      </c>
      <c r="G18" s="8">
        <v>65</v>
      </c>
      <c r="H18" s="9">
        <v>10</v>
      </c>
      <c r="I18" s="9">
        <v>15</v>
      </c>
      <c r="J18" s="6">
        <f t="shared" si="21"/>
        <v>200</v>
      </c>
      <c r="K18" s="7">
        <f t="shared" si="22"/>
        <v>40</v>
      </c>
      <c r="L18" s="7">
        <f t="shared" si="23"/>
        <v>80</v>
      </c>
      <c r="M18" s="8">
        <f t="shared" si="24"/>
        <v>100</v>
      </c>
      <c r="N18" s="8">
        <f t="shared" si="25"/>
        <v>130</v>
      </c>
      <c r="O18" s="7">
        <f t="shared" si="26"/>
        <v>20</v>
      </c>
      <c r="P18" s="7">
        <f t="shared" si="27"/>
        <v>30</v>
      </c>
      <c r="Q18" s="6">
        <f t="shared" si="2"/>
        <v>140</v>
      </c>
      <c r="R18" s="6">
        <f t="shared" si="3"/>
        <v>210</v>
      </c>
      <c r="S18" s="10">
        <f>SUM(Q18:R18)</f>
        <v>350</v>
      </c>
      <c r="T18" s="12">
        <f>Q18+R18</f>
        <v>350</v>
      </c>
      <c r="U18" s="13">
        <f t="shared" si="4"/>
        <v>10</v>
      </c>
      <c r="W18" s="27"/>
    </row>
    <row r="19" spans="1:23" x14ac:dyDescent="0.25">
      <c r="A19" s="1">
        <v>3</v>
      </c>
      <c r="B19" s="15" t="s">
        <v>64</v>
      </c>
      <c r="C19" s="6">
        <v>9</v>
      </c>
      <c r="D19" s="7">
        <v>40</v>
      </c>
      <c r="E19" s="7">
        <v>55</v>
      </c>
      <c r="F19" s="8">
        <v>30</v>
      </c>
      <c r="G19" s="8">
        <v>45</v>
      </c>
      <c r="H19" s="9">
        <v>10</v>
      </c>
      <c r="I19" s="9">
        <v>20</v>
      </c>
      <c r="J19" s="6">
        <f t="shared" si="21"/>
        <v>225</v>
      </c>
      <c r="K19" s="7">
        <f t="shared" si="22"/>
        <v>90</v>
      </c>
      <c r="L19" s="7">
        <f t="shared" si="23"/>
        <v>123.75</v>
      </c>
      <c r="M19" s="8">
        <f t="shared" si="24"/>
        <v>67.5</v>
      </c>
      <c r="N19" s="8">
        <f t="shared" si="25"/>
        <v>101.25</v>
      </c>
      <c r="O19" s="7">
        <f t="shared" si="26"/>
        <v>22.5</v>
      </c>
      <c r="P19" s="7">
        <f t="shared" si="27"/>
        <v>45</v>
      </c>
      <c r="Q19" s="6">
        <f t="shared" si="2"/>
        <v>157.5</v>
      </c>
      <c r="R19" s="6">
        <f t="shared" si="3"/>
        <v>225</v>
      </c>
      <c r="S19" s="10">
        <f>SUM(Q19:R19)</f>
        <v>382.5</v>
      </c>
      <c r="T19" s="12">
        <f>Q19+R19</f>
        <v>382.5</v>
      </c>
      <c r="U19" s="13">
        <f t="shared" si="4"/>
        <v>10.928571428571429</v>
      </c>
      <c r="W19" s="27"/>
    </row>
    <row r="20" spans="1:23" x14ac:dyDescent="0.25">
      <c r="A20" s="1">
        <v>3</v>
      </c>
      <c r="B20" s="15" t="s">
        <v>65</v>
      </c>
      <c r="C20" s="6">
        <v>4</v>
      </c>
      <c r="D20" s="7">
        <v>20</v>
      </c>
      <c r="E20" s="7">
        <v>30</v>
      </c>
      <c r="F20" s="8">
        <v>55</v>
      </c>
      <c r="G20" s="8">
        <v>80</v>
      </c>
      <c r="H20" s="9">
        <v>5</v>
      </c>
      <c r="I20" s="9">
        <v>10</v>
      </c>
      <c r="J20" s="6">
        <f t="shared" si="21"/>
        <v>100</v>
      </c>
      <c r="K20" s="7">
        <f t="shared" si="22"/>
        <v>20</v>
      </c>
      <c r="L20" s="7">
        <f t="shared" si="23"/>
        <v>30</v>
      </c>
      <c r="M20" s="8">
        <f t="shared" si="24"/>
        <v>55</v>
      </c>
      <c r="N20" s="8">
        <f t="shared" si="25"/>
        <v>80</v>
      </c>
      <c r="O20" s="7">
        <f t="shared" si="26"/>
        <v>5</v>
      </c>
      <c r="P20" s="7">
        <f t="shared" si="27"/>
        <v>10</v>
      </c>
      <c r="Q20" s="6">
        <f t="shared" si="2"/>
        <v>75</v>
      </c>
      <c r="R20" s="6">
        <f t="shared" si="3"/>
        <v>110</v>
      </c>
      <c r="S20" s="10"/>
      <c r="T20" s="12"/>
      <c r="U20" s="13"/>
      <c r="W20" s="27"/>
    </row>
    <row r="21" spans="1:23" x14ac:dyDescent="0.25">
      <c r="A21" s="1">
        <v>3</v>
      </c>
      <c r="B21" s="15" t="s">
        <v>66</v>
      </c>
      <c r="C21" s="6">
        <v>4</v>
      </c>
      <c r="D21" s="7">
        <v>30</v>
      </c>
      <c r="E21" s="7">
        <v>40</v>
      </c>
      <c r="F21" s="8">
        <v>40</v>
      </c>
      <c r="G21" s="8">
        <v>60</v>
      </c>
      <c r="H21" s="9">
        <v>10</v>
      </c>
      <c r="I21" s="9">
        <v>20</v>
      </c>
      <c r="J21" s="6">
        <f t="shared" si="21"/>
        <v>100</v>
      </c>
      <c r="K21" s="7">
        <f t="shared" si="22"/>
        <v>30</v>
      </c>
      <c r="L21" s="7">
        <f t="shared" si="23"/>
        <v>40</v>
      </c>
      <c r="M21" s="8">
        <f t="shared" si="24"/>
        <v>40</v>
      </c>
      <c r="N21" s="8">
        <f t="shared" si="25"/>
        <v>60</v>
      </c>
      <c r="O21" s="7">
        <f t="shared" si="26"/>
        <v>10</v>
      </c>
      <c r="P21" s="7">
        <f t="shared" si="27"/>
        <v>20</v>
      </c>
      <c r="Q21" s="6">
        <f t="shared" si="2"/>
        <v>70</v>
      </c>
      <c r="R21" s="6">
        <f t="shared" si="3"/>
        <v>100</v>
      </c>
      <c r="S21" s="10"/>
      <c r="T21" s="12"/>
      <c r="U21" s="13"/>
      <c r="W21" s="27"/>
    </row>
    <row r="22" spans="1:23" ht="25.5" x14ac:dyDescent="0.25">
      <c r="A22" s="1">
        <v>3</v>
      </c>
      <c r="B22" s="15" t="s">
        <v>67</v>
      </c>
      <c r="C22" s="6">
        <v>3</v>
      </c>
      <c r="D22" s="7">
        <v>50</v>
      </c>
      <c r="E22" s="7">
        <v>70</v>
      </c>
      <c r="F22" s="8">
        <v>10</v>
      </c>
      <c r="G22" s="8">
        <v>20</v>
      </c>
      <c r="H22" s="9">
        <v>20</v>
      </c>
      <c r="I22" s="9">
        <v>30</v>
      </c>
      <c r="J22" s="6">
        <f t="shared" si="21"/>
        <v>75</v>
      </c>
      <c r="K22" s="7">
        <f t="shared" si="22"/>
        <v>37.5</v>
      </c>
      <c r="L22" s="7">
        <f t="shared" si="23"/>
        <v>52.5</v>
      </c>
      <c r="M22" s="8">
        <f t="shared" si="24"/>
        <v>7.5</v>
      </c>
      <c r="N22" s="8">
        <f t="shared" si="25"/>
        <v>15</v>
      </c>
      <c r="O22" s="7">
        <f t="shared" si="26"/>
        <v>15</v>
      </c>
      <c r="P22" s="7">
        <f t="shared" si="27"/>
        <v>22.5</v>
      </c>
      <c r="Q22" s="6">
        <f t="shared" si="2"/>
        <v>45</v>
      </c>
      <c r="R22" s="6">
        <f t="shared" si="3"/>
        <v>67.5</v>
      </c>
      <c r="S22" s="10"/>
      <c r="T22" s="12"/>
      <c r="U22" s="13"/>
      <c r="W22" s="27"/>
    </row>
    <row r="23" spans="1:23" ht="25.5" x14ac:dyDescent="0.25">
      <c r="A23" s="1">
        <v>3</v>
      </c>
      <c r="B23" s="15" t="s">
        <v>68</v>
      </c>
      <c r="C23" s="6">
        <v>4</v>
      </c>
      <c r="D23" s="7">
        <v>50</v>
      </c>
      <c r="E23" s="7">
        <v>70</v>
      </c>
      <c r="F23" s="8">
        <v>10</v>
      </c>
      <c r="G23" s="8">
        <v>20</v>
      </c>
      <c r="H23" s="9">
        <v>20</v>
      </c>
      <c r="I23" s="9">
        <v>30</v>
      </c>
      <c r="J23" s="6">
        <f t="shared" si="21"/>
        <v>100</v>
      </c>
      <c r="K23" s="7">
        <f t="shared" si="22"/>
        <v>50</v>
      </c>
      <c r="L23" s="7">
        <f t="shared" si="23"/>
        <v>70</v>
      </c>
      <c r="M23" s="8">
        <f t="shared" si="24"/>
        <v>10</v>
      </c>
      <c r="N23" s="8">
        <f t="shared" si="25"/>
        <v>20</v>
      </c>
      <c r="O23" s="7">
        <f t="shared" si="26"/>
        <v>20</v>
      </c>
      <c r="P23" s="7">
        <f t="shared" si="27"/>
        <v>30</v>
      </c>
      <c r="Q23" s="6">
        <f t="shared" si="2"/>
        <v>60</v>
      </c>
      <c r="R23" s="6">
        <f t="shared" si="3"/>
        <v>90</v>
      </c>
      <c r="S23" s="10"/>
      <c r="T23" s="12"/>
      <c r="U23" s="13"/>
      <c r="W23" s="27"/>
    </row>
    <row r="24" spans="1:23" x14ac:dyDescent="0.25">
      <c r="A24" s="1">
        <v>3</v>
      </c>
      <c r="B24" s="15" t="s">
        <v>69</v>
      </c>
      <c r="C24" s="6">
        <v>4</v>
      </c>
      <c r="D24" s="7">
        <v>30</v>
      </c>
      <c r="E24" s="7">
        <v>50</v>
      </c>
      <c r="F24" s="8">
        <v>40</v>
      </c>
      <c r="G24" s="8">
        <v>45</v>
      </c>
      <c r="H24" s="9">
        <v>10</v>
      </c>
      <c r="I24" s="9">
        <v>25</v>
      </c>
      <c r="J24" s="6">
        <f t="shared" si="21"/>
        <v>100</v>
      </c>
      <c r="K24" s="7">
        <f t="shared" si="22"/>
        <v>30</v>
      </c>
      <c r="L24" s="7">
        <f t="shared" si="23"/>
        <v>50</v>
      </c>
      <c r="M24" s="8">
        <f t="shared" si="24"/>
        <v>40</v>
      </c>
      <c r="N24" s="8">
        <f t="shared" si="25"/>
        <v>45</v>
      </c>
      <c r="O24" s="7">
        <f t="shared" si="26"/>
        <v>10</v>
      </c>
      <c r="P24" s="7">
        <f t="shared" si="27"/>
        <v>25</v>
      </c>
      <c r="Q24" s="6">
        <f t="shared" si="2"/>
        <v>70</v>
      </c>
      <c r="R24" s="6">
        <f t="shared" si="3"/>
        <v>95</v>
      </c>
      <c r="S24" s="10"/>
      <c r="T24" s="12"/>
      <c r="U24" s="13"/>
      <c r="W24" s="27"/>
    </row>
    <row r="25" spans="1:23" x14ac:dyDescent="0.25">
      <c r="A25" s="1">
        <v>3</v>
      </c>
      <c r="B25" s="15" t="s">
        <v>62</v>
      </c>
      <c r="C25" s="6">
        <v>7</v>
      </c>
      <c r="D25" s="7">
        <v>30</v>
      </c>
      <c r="E25" s="7">
        <v>45</v>
      </c>
      <c r="F25" s="8">
        <v>40</v>
      </c>
      <c r="G25" s="8">
        <v>60</v>
      </c>
      <c r="H25" s="9">
        <v>10</v>
      </c>
      <c r="I25" s="9">
        <v>15</v>
      </c>
      <c r="J25" s="6">
        <f t="shared" si="5"/>
        <v>175</v>
      </c>
      <c r="K25" s="7">
        <f t="shared" ref="K25:K49" si="28">C25*25*D25/100</f>
        <v>52.5</v>
      </c>
      <c r="L25" s="7">
        <f t="shared" ref="L25:L49" si="29">C25*25*E25/100</f>
        <v>78.75</v>
      </c>
      <c r="M25" s="8">
        <f t="shared" ref="M25:M49" si="30">C25*25*F25/100</f>
        <v>70</v>
      </c>
      <c r="N25" s="8">
        <f t="shared" ref="N25:N49" si="31">C25*25*G25/100</f>
        <v>105</v>
      </c>
      <c r="O25" s="7">
        <f t="shared" ref="O25:O49" si="32">C25*25*H25/100</f>
        <v>17.5</v>
      </c>
      <c r="P25" s="7">
        <f t="shared" ref="P25:P49" si="33">C25*25*I25/100</f>
        <v>26.25</v>
      </c>
      <c r="Q25" s="6">
        <f t="shared" si="2"/>
        <v>122.5</v>
      </c>
      <c r="R25" s="6">
        <f t="shared" si="3"/>
        <v>183.75</v>
      </c>
      <c r="S25" s="10"/>
      <c r="T25" s="12"/>
      <c r="U25" s="13"/>
      <c r="W25" s="27"/>
    </row>
    <row r="26" spans="1:23" ht="25.5" x14ac:dyDescent="0.25">
      <c r="A26" s="1">
        <v>3</v>
      </c>
      <c r="B26" s="15" t="s">
        <v>63</v>
      </c>
      <c r="C26" s="6">
        <v>8</v>
      </c>
      <c r="D26" s="7">
        <v>20</v>
      </c>
      <c r="E26" s="7">
        <v>40</v>
      </c>
      <c r="F26" s="8">
        <v>50</v>
      </c>
      <c r="G26" s="8">
        <v>65</v>
      </c>
      <c r="H26" s="9">
        <v>10</v>
      </c>
      <c r="I26" s="9">
        <v>15</v>
      </c>
      <c r="J26" s="6">
        <f t="shared" si="5"/>
        <v>200</v>
      </c>
      <c r="K26" s="7">
        <f t="shared" si="28"/>
        <v>40</v>
      </c>
      <c r="L26" s="7">
        <f t="shared" si="29"/>
        <v>80</v>
      </c>
      <c r="M26" s="8">
        <f t="shared" si="30"/>
        <v>100</v>
      </c>
      <c r="N26" s="8">
        <f t="shared" si="31"/>
        <v>130</v>
      </c>
      <c r="O26" s="7">
        <f t="shared" si="32"/>
        <v>20</v>
      </c>
      <c r="P26" s="7">
        <f t="shared" si="33"/>
        <v>30</v>
      </c>
      <c r="Q26" s="6">
        <f t="shared" si="2"/>
        <v>140</v>
      </c>
      <c r="R26" s="6">
        <f t="shared" si="3"/>
        <v>210</v>
      </c>
      <c r="S26" s="10"/>
      <c r="T26" s="12"/>
      <c r="U26" s="13"/>
      <c r="W26" s="27"/>
    </row>
    <row r="27" spans="1:23" x14ac:dyDescent="0.25">
      <c r="A27" s="1">
        <v>3</v>
      </c>
      <c r="B27" s="15" t="s">
        <v>64</v>
      </c>
      <c r="C27" s="6">
        <v>9</v>
      </c>
      <c r="D27" s="7">
        <v>40</v>
      </c>
      <c r="E27" s="7">
        <v>55</v>
      </c>
      <c r="F27" s="8">
        <v>30</v>
      </c>
      <c r="G27" s="8">
        <v>45</v>
      </c>
      <c r="H27" s="9">
        <v>10</v>
      </c>
      <c r="I27" s="9">
        <v>20</v>
      </c>
      <c r="J27" s="6">
        <f t="shared" si="5"/>
        <v>225</v>
      </c>
      <c r="K27" s="7">
        <f t="shared" si="28"/>
        <v>90</v>
      </c>
      <c r="L27" s="7">
        <f t="shared" si="29"/>
        <v>123.75</v>
      </c>
      <c r="M27" s="8">
        <f t="shared" si="30"/>
        <v>67.5</v>
      </c>
      <c r="N27" s="8">
        <f t="shared" si="31"/>
        <v>101.25</v>
      </c>
      <c r="O27" s="7">
        <f t="shared" si="32"/>
        <v>22.5</v>
      </c>
      <c r="P27" s="7">
        <f t="shared" si="33"/>
        <v>45</v>
      </c>
      <c r="Q27" s="6">
        <f t="shared" si="2"/>
        <v>157.5</v>
      </c>
      <c r="R27" s="6">
        <f t="shared" si="3"/>
        <v>225</v>
      </c>
      <c r="S27" s="10"/>
      <c r="T27" s="12"/>
      <c r="U27" s="13"/>
      <c r="W27" s="27"/>
    </row>
    <row r="28" spans="1:23" x14ac:dyDescent="0.25">
      <c r="A28" s="1">
        <v>3</v>
      </c>
      <c r="B28" s="15" t="s">
        <v>65</v>
      </c>
      <c r="C28" s="6">
        <v>4</v>
      </c>
      <c r="D28" s="7">
        <v>20</v>
      </c>
      <c r="E28" s="7">
        <v>30</v>
      </c>
      <c r="F28" s="8">
        <v>55</v>
      </c>
      <c r="G28" s="8">
        <v>80</v>
      </c>
      <c r="H28" s="9">
        <v>5</v>
      </c>
      <c r="I28" s="9">
        <v>10</v>
      </c>
      <c r="J28" s="6">
        <f t="shared" si="5"/>
        <v>100</v>
      </c>
      <c r="K28" s="7">
        <f t="shared" si="28"/>
        <v>20</v>
      </c>
      <c r="L28" s="7">
        <f t="shared" si="29"/>
        <v>30</v>
      </c>
      <c r="M28" s="8">
        <f t="shared" si="30"/>
        <v>55</v>
      </c>
      <c r="N28" s="8">
        <f t="shared" si="31"/>
        <v>80</v>
      </c>
      <c r="O28" s="7">
        <f t="shared" si="32"/>
        <v>5</v>
      </c>
      <c r="P28" s="7">
        <f t="shared" si="33"/>
        <v>10</v>
      </c>
      <c r="Q28" s="6">
        <f t="shared" si="2"/>
        <v>75</v>
      </c>
      <c r="R28" s="6">
        <f t="shared" si="3"/>
        <v>110</v>
      </c>
      <c r="S28" s="10"/>
      <c r="T28" s="12"/>
      <c r="U28" s="13"/>
      <c r="W28" s="27"/>
    </row>
    <row r="29" spans="1:23" x14ac:dyDescent="0.25">
      <c r="A29" s="1">
        <v>3</v>
      </c>
      <c r="B29" s="15" t="s">
        <v>66</v>
      </c>
      <c r="C29" s="6">
        <v>4</v>
      </c>
      <c r="D29" s="7">
        <v>30</v>
      </c>
      <c r="E29" s="7">
        <v>40</v>
      </c>
      <c r="F29" s="8">
        <v>40</v>
      </c>
      <c r="G29" s="8">
        <v>60</v>
      </c>
      <c r="H29" s="9">
        <v>10</v>
      </c>
      <c r="I29" s="9">
        <v>20</v>
      </c>
      <c r="J29" s="6">
        <f t="shared" si="5"/>
        <v>100</v>
      </c>
      <c r="K29" s="7">
        <f t="shared" si="28"/>
        <v>30</v>
      </c>
      <c r="L29" s="7">
        <f t="shared" si="29"/>
        <v>40</v>
      </c>
      <c r="M29" s="8">
        <f t="shared" si="30"/>
        <v>40</v>
      </c>
      <c r="N29" s="8">
        <f t="shared" si="31"/>
        <v>60</v>
      </c>
      <c r="O29" s="7">
        <f t="shared" si="32"/>
        <v>10</v>
      </c>
      <c r="P29" s="7">
        <f t="shared" si="33"/>
        <v>20</v>
      </c>
      <c r="Q29" s="6">
        <f t="shared" si="2"/>
        <v>70</v>
      </c>
      <c r="R29" s="6">
        <f t="shared" si="3"/>
        <v>100</v>
      </c>
      <c r="S29" s="10"/>
      <c r="T29" s="12"/>
      <c r="U29" s="13"/>
      <c r="W29" s="27"/>
    </row>
    <row r="30" spans="1:23" ht="25.5" x14ac:dyDescent="0.25">
      <c r="A30" s="1">
        <v>3</v>
      </c>
      <c r="B30" s="15" t="s">
        <v>67</v>
      </c>
      <c r="C30" s="6">
        <v>3</v>
      </c>
      <c r="D30" s="7">
        <v>50</v>
      </c>
      <c r="E30" s="7">
        <v>70</v>
      </c>
      <c r="F30" s="8">
        <v>10</v>
      </c>
      <c r="G30" s="8">
        <v>20</v>
      </c>
      <c r="H30" s="9">
        <v>20</v>
      </c>
      <c r="I30" s="9">
        <v>30</v>
      </c>
      <c r="J30" s="6">
        <f t="shared" si="5"/>
        <v>75</v>
      </c>
      <c r="K30" s="7">
        <f t="shared" si="28"/>
        <v>37.5</v>
      </c>
      <c r="L30" s="7">
        <f t="shared" si="29"/>
        <v>52.5</v>
      </c>
      <c r="M30" s="8">
        <f t="shared" si="30"/>
        <v>7.5</v>
      </c>
      <c r="N30" s="8">
        <f t="shared" si="31"/>
        <v>15</v>
      </c>
      <c r="O30" s="7">
        <f t="shared" si="32"/>
        <v>15</v>
      </c>
      <c r="P30" s="7">
        <f t="shared" si="33"/>
        <v>22.5</v>
      </c>
      <c r="Q30" s="6">
        <f t="shared" si="2"/>
        <v>45</v>
      </c>
      <c r="R30" s="6">
        <f t="shared" si="3"/>
        <v>67.5</v>
      </c>
      <c r="S30" s="10"/>
      <c r="T30" s="12"/>
      <c r="U30" s="13"/>
      <c r="W30" s="27"/>
    </row>
    <row r="31" spans="1:23" x14ac:dyDescent="0.25">
      <c r="A31" s="1"/>
      <c r="B31" s="1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95">
        <f>SUM(Q17:Q30)</f>
        <v>1350</v>
      </c>
      <c r="R31" s="95">
        <f>SUM(R17:R30)</f>
        <v>1977.5</v>
      </c>
      <c r="S31" s="10"/>
      <c r="T31" s="12"/>
      <c r="U31" s="96"/>
      <c r="W31" s="27"/>
    </row>
    <row r="32" spans="1:23" x14ac:dyDescent="0.25">
      <c r="A32" s="1">
        <v>4</v>
      </c>
      <c r="B32" s="15"/>
      <c r="C32" s="6"/>
      <c r="D32" s="9"/>
      <c r="E32" s="9"/>
      <c r="F32" s="9"/>
      <c r="G32" s="9"/>
      <c r="H32" s="9"/>
      <c r="I32" s="9"/>
      <c r="J32" s="6">
        <f t="shared" si="5"/>
        <v>0</v>
      </c>
      <c r="K32" s="7">
        <f t="shared" si="28"/>
        <v>0</v>
      </c>
      <c r="L32" s="7">
        <f t="shared" si="29"/>
        <v>0</v>
      </c>
      <c r="M32" s="8">
        <f t="shared" si="30"/>
        <v>0</v>
      </c>
      <c r="N32" s="8">
        <f t="shared" si="31"/>
        <v>0</v>
      </c>
      <c r="O32" s="7">
        <f t="shared" si="32"/>
        <v>0</v>
      </c>
      <c r="P32" s="7">
        <f t="shared" si="33"/>
        <v>0</v>
      </c>
      <c r="Q32" s="6">
        <f t="shared" si="2"/>
        <v>0</v>
      </c>
      <c r="R32" s="6">
        <f t="shared" si="3"/>
        <v>0</v>
      </c>
      <c r="S32" s="10"/>
      <c r="T32" s="12"/>
      <c r="U32" s="13"/>
      <c r="W32" s="27"/>
    </row>
    <row r="33" spans="1:23" x14ac:dyDescent="0.25">
      <c r="A33" s="1">
        <v>4</v>
      </c>
      <c r="B33" s="15"/>
      <c r="C33" s="6"/>
      <c r="D33" s="9"/>
      <c r="E33" s="9"/>
      <c r="F33" s="9"/>
      <c r="G33" s="9"/>
      <c r="H33" s="9"/>
      <c r="I33" s="9"/>
      <c r="J33" s="6">
        <f t="shared" si="5"/>
        <v>0</v>
      </c>
      <c r="K33" s="7">
        <f t="shared" si="28"/>
        <v>0</v>
      </c>
      <c r="L33" s="7">
        <f t="shared" si="29"/>
        <v>0</v>
      </c>
      <c r="M33" s="8">
        <f t="shared" si="30"/>
        <v>0</v>
      </c>
      <c r="N33" s="8">
        <f t="shared" si="31"/>
        <v>0</v>
      </c>
      <c r="O33" s="7">
        <f t="shared" si="32"/>
        <v>0</v>
      </c>
      <c r="P33" s="7">
        <f t="shared" si="33"/>
        <v>0</v>
      </c>
      <c r="Q33" s="6">
        <f t="shared" si="2"/>
        <v>0</v>
      </c>
      <c r="R33" s="6">
        <f t="shared" si="3"/>
        <v>0</v>
      </c>
      <c r="S33" s="10"/>
      <c r="T33" s="12"/>
      <c r="U33" s="13"/>
      <c r="W33" s="27"/>
    </row>
    <row r="34" spans="1:23" x14ac:dyDescent="0.25">
      <c r="A34" s="1">
        <v>4</v>
      </c>
      <c r="B34" s="15"/>
      <c r="C34" s="6"/>
      <c r="D34" s="9"/>
      <c r="E34" s="9"/>
      <c r="F34" s="9"/>
      <c r="G34" s="9"/>
      <c r="H34" s="9"/>
      <c r="I34" s="9"/>
      <c r="J34" s="6">
        <f t="shared" si="5"/>
        <v>0</v>
      </c>
      <c r="K34" s="7">
        <f t="shared" si="28"/>
        <v>0</v>
      </c>
      <c r="L34" s="7">
        <f t="shared" si="29"/>
        <v>0</v>
      </c>
      <c r="M34" s="8">
        <f t="shared" si="30"/>
        <v>0</v>
      </c>
      <c r="N34" s="8">
        <f t="shared" si="31"/>
        <v>0</v>
      </c>
      <c r="O34" s="7">
        <f t="shared" si="32"/>
        <v>0</v>
      </c>
      <c r="P34" s="7">
        <f t="shared" si="33"/>
        <v>0</v>
      </c>
      <c r="Q34" s="6">
        <f t="shared" si="2"/>
        <v>0</v>
      </c>
      <c r="R34" s="6">
        <f t="shared" si="3"/>
        <v>0</v>
      </c>
      <c r="S34" s="10"/>
      <c r="T34" s="12"/>
      <c r="U34" s="13"/>
      <c r="W34" s="27"/>
    </row>
    <row r="35" spans="1:23" x14ac:dyDescent="0.25">
      <c r="A35" s="1">
        <v>4</v>
      </c>
      <c r="B35" s="15"/>
      <c r="C35" s="6"/>
      <c r="D35" s="9"/>
      <c r="E35" s="9"/>
      <c r="F35" s="9"/>
      <c r="G35" s="9"/>
      <c r="H35" s="9"/>
      <c r="I35" s="9"/>
      <c r="J35" s="6">
        <f t="shared" si="5"/>
        <v>0</v>
      </c>
      <c r="K35" s="7">
        <f t="shared" si="28"/>
        <v>0</v>
      </c>
      <c r="L35" s="7">
        <f t="shared" si="29"/>
        <v>0</v>
      </c>
      <c r="M35" s="8">
        <f t="shared" si="30"/>
        <v>0</v>
      </c>
      <c r="N35" s="8">
        <f t="shared" si="31"/>
        <v>0</v>
      </c>
      <c r="O35" s="7">
        <f t="shared" si="32"/>
        <v>0</v>
      </c>
      <c r="P35" s="7">
        <f t="shared" si="33"/>
        <v>0</v>
      </c>
      <c r="Q35" s="6">
        <f t="shared" si="2"/>
        <v>0</v>
      </c>
      <c r="R35" s="6">
        <f t="shared" si="3"/>
        <v>0</v>
      </c>
      <c r="S35" s="10"/>
      <c r="T35" s="12"/>
      <c r="U35" s="13"/>
      <c r="W35" s="27"/>
    </row>
    <row r="36" spans="1:23" x14ac:dyDescent="0.25">
      <c r="A36" s="1">
        <v>4</v>
      </c>
      <c r="B36" s="15"/>
      <c r="C36" s="6"/>
      <c r="D36" s="9"/>
      <c r="E36" s="9"/>
      <c r="F36" s="9"/>
      <c r="G36" s="9"/>
      <c r="H36" s="9"/>
      <c r="I36" s="9"/>
      <c r="J36" s="6">
        <f t="shared" si="5"/>
        <v>0</v>
      </c>
      <c r="K36" s="7">
        <f t="shared" si="28"/>
        <v>0</v>
      </c>
      <c r="L36" s="7">
        <f t="shared" si="29"/>
        <v>0</v>
      </c>
      <c r="M36" s="8">
        <f t="shared" si="30"/>
        <v>0</v>
      </c>
      <c r="N36" s="8">
        <f t="shared" si="31"/>
        <v>0</v>
      </c>
      <c r="O36" s="7">
        <f t="shared" si="32"/>
        <v>0</v>
      </c>
      <c r="P36" s="7">
        <f t="shared" si="33"/>
        <v>0</v>
      </c>
      <c r="Q36" s="6">
        <f t="shared" si="2"/>
        <v>0</v>
      </c>
      <c r="R36" s="6">
        <f t="shared" si="3"/>
        <v>0</v>
      </c>
      <c r="S36" s="10"/>
      <c r="T36" s="12"/>
      <c r="U36" s="13"/>
      <c r="W36" s="27"/>
    </row>
    <row r="37" spans="1:23" x14ac:dyDescent="0.25">
      <c r="A37" s="1">
        <v>4</v>
      </c>
      <c r="B37" s="15"/>
      <c r="C37" s="6"/>
      <c r="D37" s="9"/>
      <c r="E37" s="9"/>
      <c r="F37" s="9"/>
      <c r="G37" s="9"/>
      <c r="H37" s="9"/>
      <c r="I37" s="9"/>
      <c r="J37" s="6">
        <f t="shared" si="5"/>
        <v>0</v>
      </c>
      <c r="K37" s="7">
        <f t="shared" si="28"/>
        <v>0</v>
      </c>
      <c r="L37" s="7">
        <f t="shared" si="29"/>
        <v>0</v>
      </c>
      <c r="M37" s="8">
        <f t="shared" si="30"/>
        <v>0</v>
      </c>
      <c r="N37" s="8">
        <f t="shared" si="31"/>
        <v>0</v>
      </c>
      <c r="O37" s="7">
        <f t="shared" si="32"/>
        <v>0</v>
      </c>
      <c r="P37" s="7">
        <f t="shared" si="33"/>
        <v>0</v>
      </c>
      <c r="Q37" s="6">
        <f t="shared" si="2"/>
        <v>0</v>
      </c>
      <c r="R37" s="6">
        <f t="shared" si="3"/>
        <v>0</v>
      </c>
      <c r="S37" s="10"/>
      <c r="T37" s="12"/>
      <c r="U37" s="13"/>
      <c r="W37" s="27"/>
    </row>
    <row r="38" spans="1:23" x14ac:dyDescent="0.25">
      <c r="A38" s="1">
        <v>4</v>
      </c>
      <c r="B38" s="15"/>
      <c r="C38" s="6"/>
      <c r="D38" s="9"/>
      <c r="E38" s="9"/>
      <c r="F38" s="9"/>
      <c r="G38" s="9"/>
      <c r="H38" s="9"/>
      <c r="I38" s="9"/>
      <c r="J38" s="6">
        <f t="shared" si="5"/>
        <v>0</v>
      </c>
      <c r="K38" s="7">
        <f t="shared" si="28"/>
        <v>0</v>
      </c>
      <c r="L38" s="7">
        <f t="shared" si="29"/>
        <v>0</v>
      </c>
      <c r="M38" s="8">
        <f t="shared" si="30"/>
        <v>0</v>
      </c>
      <c r="N38" s="8">
        <f t="shared" si="31"/>
        <v>0</v>
      </c>
      <c r="O38" s="7">
        <f t="shared" si="32"/>
        <v>0</v>
      </c>
      <c r="P38" s="7">
        <f t="shared" si="33"/>
        <v>0</v>
      </c>
      <c r="Q38" s="6">
        <f t="shared" ref="Q38:Q78" si="34">K38+M38</f>
        <v>0</v>
      </c>
      <c r="R38" s="6">
        <f t="shared" ref="R38:R78" si="35">L38+N38</f>
        <v>0</v>
      </c>
      <c r="S38" s="10"/>
      <c r="T38" s="12"/>
      <c r="U38" s="13"/>
      <c r="W38" s="27"/>
    </row>
    <row r="39" spans="1:23" x14ac:dyDescent="0.25">
      <c r="A39" s="1">
        <v>4</v>
      </c>
      <c r="B39" s="15"/>
      <c r="C39" s="6"/>
      <c r="D39" s="9"/>
      <c r="E39" s="9"/>
      <c r="F39" s="9"/>
      <c r="G39" s="9"/>
      <c r="H39" s="9"/>
      <c r="I39" s="9"/>
      <c r="J39" s="6">
        <f t="shared" si="5"/>
        <v>0</v>
      </c>
      <c r="K39" s="7">
        <f t="shared" si="28"/>
        <v>0</v>
      </c>
      <c r="L39" s="7">
        <f t="shared" si="29"/>
        <v>0</v>
      </c>
      <c r="M39" s="8">
        <f t="shared" si="30"/>
        <v>0</v>
      </c>
      <c r="N39" s="8">
        <f t="shared" si="31"/>
        <v>0</v>
      </c>
      <c r="O39" s="7">
        <f t="shared" si="32"/>
        <v>0</v>
      </c>
      <c r="P39" s="7">
        <f t="shared" si="33"/>
        <v>0</v>
      </c>
      <c r="Q39" s="6">
        <f t="shared" si="34"/>
        <v>0</v>
      </c>
      <c r="R39" s="6">
        <f t="shared" si="35"/>
        <v>0</v>
      </c>
      <c r="S39" s="10"/>
      <c r="T39" s="12"/>
      <c r="U39" s="13"/>
      <c r="W39" s="27"/>
    </row>
    <row r="40" spans="1:23" x14ac:dyDescent="0.25">
      <c r="A40" s="1">
        <v>4</v>
      </c>
      <c r="B40" s="15"/>
      <c r="C40" s="6"/>
      <c r="D40" s="9"/>
      <c r="E40" s="9"/>
      <c r="F40" s="9"/>
      <c r="G40" s="9"/>
      <c r="H40" s="9"/>
      <c r="I40" s="9"/>
      <c r="J40" s="6">
        <f t="shared" si="5"/>
        <v>0</v>
      </c>
      <c r="K40" s="7">
        <f t="shared" si="28"/>
        <v>0</v>
      </c>
      <c r="L40" s="7">
        <f t="shared" si="29"/>
        <v>0</v>
      </c>
      <c r="M40" s="8">
        <f t="shared" si="30"/>
        <v>0</v>
      </c>
      <c r="N40" s="8">
        <f t="shared" si="31"/>
        <v>0</v>
      </c>
      <c r="O40" s="7">
        <f t="shared" si="32"/>
        <v>0</v>
      </c>
      <c r="P40" s="7">
        <f t="shared" si="33"/>
        <v>0</v>
      </c>
      <c r="Q40" s="6">
        <f t="shared" si="34"/>
        <v>0</v>
      </c>
      <c r="R40" s="6">
        <f t="shared" si="35"/>
        <v>0</v>
      </c>
      <c r="S40" s="10"/>
      <c r="T40" s="12"/>
      <c r="U40" s="13"/>
      <c r="W40" s="27"/>
    </row>
    <row r="41" spans="1:23" x14ac:dyDescent="0.25">
      <c r="A41" s="1">
        <v>4</v>
      </c>
      <c r="B41" s="15"/>
      <c r="C41" s="6"/>
      <c r="D41" s="9"/>
      <c r="E41" s="9"/>
      <c r="F41" s="9"/>
      <c r="G41" s="9"/>
      <c r="H41" s="9"/>
      <c r="I41" s="9"/>
      <c r="J41" s="6">
        <f t="shared" si="5"/>
        <v>0</v>
      </c>
      <c r="K41" s="7">
        <f t="shared" si="28"/>
        <v>0</v>
      </c>
      <c r="L41" s="7">
        <f t="shared" si="29"/>
        <v>0</v>
      </c>
      <c r="M41" s="8">
        <f t="shared" si="30"/>
        <v>0</v>
      </c>
      <c r="N41" s="8">
        <f t="shared" si="31"/>
        <v>0</v>
      </c>
      <c r="O41" s="7">
        <f t="shared" si="32"/>
        <v>0</v>
      </c>
      <c r="P41" s="7">
        <f t="shared" si="33"/>
        <v>0</v>
      </c>
      <c r="Q41" s="6">
        <f t="shared" si="34"/>
        <v>0</v>
      </c>
      <c r="R41" s="6">
        <f t="shared" si="35"/>
        <v>0</v>
      </c>
      <c r="S41" s="10"/>
      <c r="T41" s="12"/>
      <c r="U41" s="13"/>
      <c r="W41" s="27"/>
    </row>
    <row r="42" spans="1:23" x14ac:dyDescent="0.25">
      <c r="A42" s="1">
        <v>4</v>
      </c>
      <c r="B42" s="15"/>
      <c r="C42" s="6"/>
      <c r="D42" s="9"/>
      <c r="E42" s="9"/>
      <c r="F42" s="9"/>
      <c r="G42" s="9"/>
      <c r="H42" s="9"/>
      <c r="I42" s="9"/>
      <c r="J42" s="6">
        <f t="shared" si="5"/>
        <v>0</v>
      </c>
      <c r="K42" s="7">
        <f t="shared" si="28"/>
        <v>0</v>
      </c>
      <c r="L42" s="7">
        <f t="shared" si="29"/>
        <v>0</v>
      </c>
      <c r="M42" s="8">
        <f t="shared" si="30"/>
        <v>0</v>
      </c>
      <c r="N42" s="8">
        <f t="shared" si="31"/>
        <v>0</v>
      </c>
      <c r="O42" s="7">
        <f t="shared" si="32"/>
        <v>0</v>
      </c>
      <c r="P42" s="7">
        <f t="shared" si="33"/>
        <v>0</v>
      </c>
      <c r="Q42" s="6">
        <f t="shared" si="34"/>
        <v>0</v>
      </c>
      <c r="R42" s="6">
        <f t="shared" si="35"/>
        <v>0</v>
      </c>
      <c r="S42" s="10"/>
      <c r="T42" s="12"/>
      <c r="U42" s="13"/>
      <c r="W42" s="27"/>
    </row>
    <row r="43" spans="1:23" x14ac:dyDescent="0.25">
      <c r="A43" s="1">
        <v>4</v>
      </c>
      <c r="B43" s="15"/>
      <c r="C43" s="6"/>
      <c r="D43" s="9"/>
      <c r="E43" s="9"/>
      <c r="F43" s="9"/>
      <c r="G43" s="9"/>
      <c r="H43" s="9"/>
      <c r="I43" s="9"/>
      <c r="J43" s="6">
        <f t="shared" si="5"/>
        <v>0</v>
      </c>
      <c r="K43" s="7">
        <f t="shared" si="28"/>
        <v>0</v>
      </c>
      <c r="L43" s="7">
        <f t="shared" si="29"/>
        <v>0</v>
      </c>
      <c r="M43" s="8">
        <f t="shared" si="30"/>
        <v>0</v>
      </c>
      <c r="N43" s="8">
        <f t="shared" si="31"/>
        <v>0</v>
      </c>
      <c r="O43" s="7">
        <f t="shared" si="32"/>
        <v>0</v>
      </c>
      <c r="P43" s="7">
        <f t="shared" si="33"/>
        <v>0</v>
      </c>
      <c r="Q43" s="6">
        <f t="shared" si="34"/>
        <v>0</v>
      </c>
      <c r="R43" s="6">
        <f t="shared" si="35"/>
        <v>0</v>
      </c>
      <c r="S43" s="10"/>
      <c r="T43" s="12"/>
      <c r="U43" s="13"/>
      <c r="W43" s="27"/>
    </row>
    <row r="44" spans="1:23" x14ac:dyDescent="0.25">
      <c r="A44" s="1">
        <v>4</v>
      </c>
      <c r="B44" s="15"/>
      <c r="C44" s="6"/>
      <c r="D44" s="9"/>
      <c r="E44" s="9"/>
      <c r="F44" s="9"/>
      <c r="G44" s="9"/>
      <c r="H44" s="9"/>
      <c r="I44" s="9"/>
      <c r="J44" s="6">
        <f t="shared" si="5"/>
        <v>0</v>
      </c>
      <c r="K44" s="7">
        <f t="shared" si="28"/>
        <v>0</v>
      </c>
      <c r="L44" s="7">
        <f t="shared" si="29"/>
        <v>0</v>
      </c>
      <c r="M44" s="8">
        <f t="shared" si="30"/>
        <v>0</v>
      </c>
      <c r="N44" s="8">
        <f t="shared" si="31"/>
        <v>0</v>
      </c>
      <c r="O44" s="7">
        <f t="shared" si="32"/>
        <v>0</v>
      </c>
      <c r="P44" s="7">
        <f t="shared" si="33"/>
        <v>0</v>
      </c>
      <c r="Q44" s="6">
        <f t="shared" si="34"/>
        <v>0</v>
      </c>
      <c r="R44" s="6">
        <f t="shared" si="35"/>
        <v>0</v>
      </c>
      <c r="S44" s="10"/>
      <c r="T44" s="12"/>
      <c r="U44" s="13"/>
      <c r="W44" s="27"/>
    </row>
    <row r="45" spans="1:23" x14ac:dyDescent="0.25">
      <c r="A45" s="1">
        <v>4</v>
      </c>
      <c r="B45" s="15"/>
      <c r="C45" s="6"/>
      <c r="D45" s="9"/>
      <c r="E45" s="9"/>
      <c r="F45" s="9"/>
      <c r="G45" s="9"/>
      <c r="H45" s="9"/>
      <c r="I45" s="9"/>
      <c r="J45" s="6">
        <f t="shared" si="5"/>
        <v>0</v>
      </c>
      <c r="K45" s="7">
        <f t="shared" si="28"/>
        <v>0</v>
      </c>
      <c r="L45" s="7">
        <f t="shared" si="29"/>
        <v>0</v>
      </c>
      <c r="M45" s="8">
        <f t="shared" si="30"/>
        <v>0</v>
      </c>
      <c r="N45" s="8">
        <f t="shared" si="31"/>
        <v>0</v>
      </c>
      <c r="O45" s="7">
        <f t="shared" si="32"/>
        <v>0</v>
      </c>
      <c r="P45" s="7">
        <f t="shared" si="33"/>
        <v>0</v>
      </c>
      <c r="Q45" s="6">
        <f t="shared" si="34"/>
        <v>0</v>
      </c>
      <c r="R45" s="6">
        <f t="shared" si="35"/>
        <v>0</v>
      </c>
      <c r="S45" s="10"/>
      <c r="T45" s="12"/>
      <c r="U45" s="13"/>
      <c r="W45" s="27"/>
    </row>
    <row r="46" spans="1:23" x14ac:dyDescent="0.25">
      <c r="A46" s="1">
        <v>4</v>
      </c>
      <c r="B46" s="15"/>
      <c r="C46" s="6"/>
      <c r="D46" s="9"/>
      <c r="E46" s="9"/>
      <c r="F46" s="9"/>
      <c r="G46" s="9"/>
      <c r="H46" s="9"/>
      <c r="I46" s="9"/>
      <c r="J46" s="6">
        <f t="shared" si="5"/>
        <v>0</v>
      </c>
      <c r="K46" s="7">
        <f t="shared" si="28"/>
        <v>0</v>
      </c>
      <c r="L46" s="7">
        <f t="shared" si="29"/>
        <v>0</v>
      </c>
      <c r="M46" s="8">
        <f t="shared" si="30"/>
        <v>0</v>
      </c>
      <c r="N46" s="8">
        <f t="shared" si="31"/>
        <v>0</v>
      </c>
      <c r="O46" s="7">
        <f t="shared" si="32"/>
        <v>0</v>
      </c>
      <c r="P46" s="7">
        <f t="shared" si="33"/>
        <v>0</v>
      </c>
      <c r="Q46" s="6">
        <f t="shared" si="34"/>
        <v>0</v>
      </c>
      <c r="R46" s="6">
        <f t="shared" si="35"/>
        <v>0</v>
      </c>
      <c r="S46" s="10"/>
      <c r="T46" s="12"/>
      <c r="U46" s="13"/>
      <c r="W46" s="27"/>
    </row>
    <row r="47" spans="1:23" x14ac:dyDescent="0.25">
      <c r="A47" s="1">
        <v>4</v>
      </c>
      <c r="B47" s="15"/>
      <c r="C47" s="6"/>
      <c r="D47" s="9"/>
      <c r="E47" s="9"/>
      <c r="F47" s="9"/>
      <c r="G47" s="9"/>
      <c r="H47" s="9"/>
      <c r="I47" s="9"/>
      <c r="J47" s="6">
        <f t="shared" si="5"/>
        <v>0</v>
      </c>
      <c r="K47" s="7">
        <f t="shared" si="28"/>
        <v>0</v>
      </c>
      <c r="L47" s="7">
        <f t="shared" si="29"/>
        <v>0</v>
      </c>
      <c r="M47" s="8">
        <f t="shared" si="30"/>
        <v>0</v>
      </c>
      <c r="N47" s="8">
        <f t="shared" si="31"/>
        <v>0</v>
      </c>
      <c r="O47" s="7">
        <f t="shared" si="32"/>
        <v>0</v>
      </c>
      <c r="P47" s="7">
        <f t="shared" si="33"/>
        <v>0</v>
      </c>
      <c r="Q47" s="6">
        <f t="shared" si="34"/>
        <v>0</v>
      </c>
      <c r="R47" s="6">
        <f t="shared" si="35"/>
        <v>0</v>
      </c>
      <c r="S47" s="10"/>
      <c r="T47" s="12"/>
      <c r="U47" s="13"/>
      <c r="W47" s="27"/>
    </row>
    <row r="48" spans="1:23" x14ac:dyDescent="0.25">
      <c r="A48" s="1">
        <v>4</v>
      </c>
      <c r="B48" s="15"/>
      <c r="C48" s="6"/>
      <c r="D48" s="9"/>
      <c r="E48" s="9"/>
      <c r="F48" s="9"/>
      <c r="G48" s="9"/>
      <c r="H48" s="9"/>
      <c r="I48" s="9"/>
      <c r="J48" s="6">
        <f t="shared" si="5"/>
        <v>0</v>
      </c>
      <c r="K48" s="7">
        <f t="shared" si="28"/>
        <v>0</v>
      </c>
      <c r="L48" s="7">
        <f t="shared" si="29"/>
        <v>0</v>
      </c>
      <c r="M48" s="8">
        <f t="shared" si="30"/>
        <v>0</v>
      </c>
      <c r="N48" s="8">
        <f t="shared" si="31"/>
        <v>0</v>
      </c>
      <c r="O48" s="7">
        <f t="shared" si="32"/>
        <v>0</v>
      </c>
      <c r="P48" s="7">
        <f t="shared" si="33"/>
        <v>0</v>
      </c>
      <c r="Q48" s="6">
        <f t="shared" si="34"/>
        <v>0</v>
      </c>
      <c r="R48" s="6">
        <f t="shared" si="35"/>
        <v>0</v>
      </c>
      <c r="S48" s="10"/>
      <c r="T48" s="12"/>
      <c r="U48" s="13"/>
      <c r="W48" s="27"/>
    </row>
    <row r="49" spans="1:23" x14ac:dyDescent="0.25">
      <c r="A49" s="1">
        <v>4</v>
      </c>
      <c r="B49" s="15"/>
      <c r="C49" s="6"/>
      <c r="D49" s="9"/>
      <c r="E49" s="9"/>
      <c r="F49" s="9"/>
      <c r="G49" s="9"/>
      <c r="H49" s="9"/>
      <c r="I49" s="9"/>
      <c r="J49" s="6">
        <f t="shared" si="5"/>
        <v>0</v>
      </c>
      <c r="K49" s="7">
        <f t="shared" si="28"/>
        <v>0</v>
      </c>
      <c r="L49" s="7">
        <f t="shared" si="29"/>
        <v>0</v>
      </c>
      <c r="M49" s="8">
        <f t="shared" si="30"/>
        <v>0</v>
      </c>
      <c r="N49" s="8">
        <f t="shared" si="31"/>
        <v>0</v>
      </c>
      <c r="O49" s="7">
        <f t="shared" si="32"/>
        <v>0</v>
      </c>
      <c r="P49" s="7">
        <f t="shared" si="33"/>
        <v>0</v>
      </c>
      <c r="Q49" s="6">
        <f t="shared" si="34"/>
        <v>0</v>
      </c>
      <c r="R49" s="6">
        <f t="shared" si="35"/>
        <v>0</v>
      </c>
      <c r="S49" s="10"/>
      <c r="T49" s="12"/>
      <c r="U49" s="13"/>
      <c r="W49" s="27"/>
    </row>
    <row r="50" spans="1:23" x14ac:dyDescent="0.25">
      <c r="A50" s="1">
        <v>4</v>
      </c>
      <c r="B50" s="15"/>
      <c r="C50" s="6"/>
      <c r="D50" s="9"/>
      <c r="E50" s="9"/>
      <c r="F50" s="9"/>
      <c r="G50" s="9"/>
      <c r="H50" s="9"/>
      <c r="I50" s="9"/>
      <c r="J50" s="6">
        <f t="shared" si="5"/>
        <v>0</v>
      </c>
      <c r="K50" s="7">
        <f t="shared" si="6"/>
        <v>0</v>
      </c>
      <c r="L50" s="7">
        <f t="shared" si="7"/>
        <v>0</v>
      </c>
      <c r="M50" s="8">
        <f t="shared" si="8"/>
        <v>0</v>
      </c>
      <c r="N50" s="8">
        <f t="shared" si="9"/>
        <v>0</v>
      </c>
      <c r="O50" s="7">
        <f t="shared" si="10"/>
        <v>0</v>
      </c>
      <c r="P50" s="7">
        <f t="shared" si="11"/>
        <v>0</v>
      </c>
      <c r="Q50" s="6">
        <f t="shared" si="34"/>
        <v>0</v>
      </c>
      <c r="R50" s="6">
        <f t="shared" si="35"/>
        <v>0</v>
      </c>
      <c r="S50" s="10"/>
      <c r="T50" s="12"/>
      <c r="U50" s="13"/>
      <c r="W50" s="27"/>
    </row>
    <row r="51" spans="1:23" s="34" customFormat="1" x14ac:dyDescent="0.25">
      <c r="A51" s="1"/>
      <c r="B51" s="1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95">
        <f>SUM(Q32:Q50)</f>
        <v>0</v>
      </c>
      <c r="R51" s="95">
        <f>SUM(R32:R50)</f>
        <v>0</v>
      </c>
      <c r="S51" s="97"/>
      <c r="T51" s="98"/>
      <c r="U51" s="99"/>
    </row>
    <row r="52" spans="1:23" s="34" customFormat="1" x14ac:dyDescent="0.25">
      <c r="A52" s="1"/>
      <c r="B52" s="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6"/>
      <c r="R52" s="6"/>
      <c r="S52" s="97"/>
      <c r="T52" s="98"/>
      <c r="U52" s="1"/>
    </row>
    <row r="53" spans="1:23" x14ac:dyDescent="0.25">
      <c r="A53" s="4" t="s">
        <v>26</v>
      </c>
      <c r="B53" s="15"/>
      <c r="C53" s="6"/>
      <c r="D53" s="9"/>
      <c r="E53" s="9"/>
      <c r="F53" s="9"/>
      <c r="G53" s="9"/>
      <c r="H53" s="9"/>
      <c r="I53" s="9"/>
      <c r="J53" s="6">
        <f t="shared" si="5"/>
        <v>0</v>
      </c>
      <c r="K53" s="7">
        <f t="shared" ref="K53" si="36">C53*25*D53/100</f>
        <v>0</v>
      </c>
      <c r="L53" s="7">
        <f t="shared" ref="L53" si="37">C53*25*E53/100</f>
        <v>0</v>
      </c>
      <c r="M53" s="8">
        <f t="shared" ref="M53" si="38">C53*25*F53/100</f>
        <v>0</v>
      </c>
      <c r="N53" s="8">
        <f t="shared" ref="N53" si="39">C53*25*G53/100</f>
        <v>0</v>
      </c>
      <c r="O53" s="7">
        <f t="shared" ref="O53" si="40">C53*25*H53/100</f>
        <v>0</v>
      </c>
      <c r="P53" s="7">
        <f t="shared" ref="P53" si="41">C53*25*I53/100</f>
        <v>0</v>
      </c>
      <c r="Q53" s="6">
        <f t="shared" si="34"/>
        <v>0</v>
      </c>
      <c r="R53" s="6">
        <f t="shared" si="35"/>
        <v>0</v>
      </c>
      <c r="S53" s="10"/>
      <c r="T53" s="12"/>
      <c r="U53" s="14"/>
    </row>
    <row r="54" spans="1:23" x14ac:dyDescent="0.25">
      <c r="A54" s="4"/>
      <c r="B54" s="15" t="s">
        <v>70</v>
      </c>
      <c r="C54" s="6">
        <v>4</v>
      </c>
      <c r="D54" s="7">
        <v>40</v>
      </c>
      <c r="E54" s="7">
        <v>50</v>
      </c>
      <c r="F54" s="8">
        <v>20</v>
      </c>
      <c r="G54" s="8">
        <v>40</v>
      </c>
      <c r="H54" s="9">
        <v>20</v>
      </c>
      <c r="I54" s="9">
        <v>30</v>
      </c>
      <c r="J54" s="6">
        <f t="shared" si="5"/>
        <v>100</v>
      </c>
      <c r="K54" s="7">
        <f t="shared" ref="K54:K79" si="42">C54*25*D54/100</f>
        <v>40</v>
      </c>
      <c r="L54" s="7">
        <f t="shared" ref="L54:L79" si="43">C54*25*E54/100</f>
        <v>50</v>
      </c>
      <c r="M54" s="8">
        <f t="shared" ref="M54:M79" si="44">C54*25*F54/100</f>
        <v>20</v>
      </c>
      <c r="N54" s="8">
        <f t="shared" ref="N54:N79" si="45">C54*25*G54/100</f>
        <v>40</v>
      </c>
      <c r="O54" s="7">
        <f t="shared" ref="O54:O79" si="46">C54*25*H54/100</f>
        <v>20</v>
      </c>
      <c r="P54" s="7">
        <f t="shared" ref="P54:P79" si="47">C54*25*I54/100</f>
        <v>30</v>
      </c>
      <c r="Q54" s="6">
        <f t="shared" si="34"/>
        <v>60</v>
      </c>
      <c r="R54" s="6">
        <f t="shared" si="35"/>
        <v>90</v>
      </c>
      <c r="S54" s="10"/>
      <c r="T54" s="12"/>
      <c r="U54" s="14"/>
    </row>
    <row r="55" spans="1:23" ht="25.5" x14ac:dyDescent="0.25">
      <c r="A55" s="4"/>
      <c r="B55" s="15" t="s">
        <v>71</v>
      </c>
      <c r="C55" s="6">
        <v>4</v>
      </c>
      <c r="D55" s="7">
        <v>40</v>
      </c>
      <c r="E55" s="7">
        <v>50</v>
      </c>
      <c r="F55" s="8">
        <v>20</v>
      </c>
      <c r="G55" s="8">
        <v>40</v>
      </c>
      <c r="H55" s="9">
        <v>20</v>
      </c>
      <c r="I55" s="9">
        <v>30</v>
      </c>
      <c r="J55" s="6">
        <f t="shared" ref="J55:J78" si="48">C55*25</f>
        <v>100</v>
      </c>
      <c r="K55" s="7">
        <f t="shared" ref="K55:K78" si="49">C55*25*D55/100</f>
        <v>40</v>
      </c>
      <c r="L55" s="7">
        <f t="shared" ref="L55:L78" si="50">C55*25*E55/100</f>
        <v>50</v>
      </c>
      <c r="M55" s="8">
        <f t="shared" ref="M55:M78" si="51">C55*25*F55/100</f>
        <v>20</v>
      </c>
      <c r="N55" s="8">
        <f t="shared" ref="N55:N78" si="52">C55*25*G55/100</f>
        <v>40</v>
      </c>
      <c r="O55" s="7">
        <f t="shared" ref="O55:O78" si="53">C55*25*H55/100</f>
        <v>20</v>
      </c>
      <c r="P55" s="7">
        <f t="shared" ref="P55:P78" si="54">C55*25*I55/100</f>
        <v>30</v>
      </c>
      <c r="Q55" s="6">
        <f t="shared" si="34"/>
        <v>60</v>
      </c>
      <c r="R55" s="6">
        <f t="shared" si="35"/>
        <v>90</v>
      </c>
      <c r="S55" s="10"/>
      <c r="T55" s="12"/>
      <c r="U55" s="14"/>
    </row>
    <row r="56" spans="1:23" x14ac:dyDescent="0.25">
      <c r="A56" s="4"/>
      <c r="B56" s="15" t="s">
        <v>72</v>
      </c>
      <c r="C56" s="6">
        <v>4</v>
      </c>
      <c r="D56" s="7">
        <v>40</v>
      </c>
      <c r="E56" s="7">
        <v>50</v>
      </c>
      <c r="F56" s="8">
        <v>20</v>
      </c>
      <c r="G56" s="8">
        <v>40</v>
      </c>
      <c r="H56" s="9">
        <v>20</v>
      </c>
      <c r="I56" s="9">
        <v>30</v>
      </c>
      <c r="J56" s="6">
        <f t="shared" si="48"/>
        <v>100</v>
      </c>
      <c r="K56" s="7">
        <f t="shared" si="49"/>
        <v>40</v>
      </c>
      <c r="L56" s="7">
        <f t="shared" si="50"/>
        <v>50</v>
      </c>
      <c r="M56" s="8">
        <f t="shared" si="51"/>
        <v>20</v>
      </c>
      <c r="N56" s="8">
        <f t="shared" si="52"/>
        <v>40</v>
      </c>
      <c r="O56" s="7">
        <f t="shared" si="53"/>
        <v>20</v>
      </c>
      <c r="P56" s="7">
        <f t="shared" si="54"/>
        <v>30</v>
      </c>
      <c r="Q56" s="6">
        <f t="shared" si="34"/>
        <v>60</v>
      </c>
      <c r="R56" s="6">
        <f t="shared" si="35"/>
        <v>90</v>
      </c>
      <c r="S56" s="10"/>
      <c r="T56" s="12"/>
      <c r="U56" s="14"/>
    </row>
    <row r="57" spans="1:23" ht="25.5" x14ac:dyDescent="0.25">
      <c r="A57" s="4"/>
      <c r="B57" s="15" t="s">
        <v>73</v>
      </c>
      <c r="C57" s="6">
        <v>8</v>
      </c>
      <c r="D57" s="7">
        <v>30</v>
      </c>
      <c r="E57" s="7">
        <v>50</v>
      </c>
      <c r="F57" s="8">
        <v>30</v>
      </c>
      <c r="G57" s="8">
        <v>40</v>
      </c>
      <c r="H57" s="9">
        <v>20</v>
      </c>
      <c r="I57" s="9">
        <v>30</v>
      </c>
      <c r="J57" s="6">
        <f t="shared" si="48"/>
        <v>200</v>
      </c>
      <c r="K57" s="7">
        <f t="shared" si="49"/>
        <v>60</v>
      </c>
      <c r="L57" s="7">
        <f t="shared" si="50"/>
        <v>100</v>
      </c>
      <c r="M57" s="8">
        <f t="shared" si="51"/>
        <v>60</v>
      </c>
      <c r="N57" s="8">
        <f t="shared" si="52"/>
        <v>80</v>
      </c>
      <c r="O57" s="7">
        <f t="shared" si="53"/>
        <v>40</v>
      </c>
      <c r="P57" s="7">
        <f t="shared" si="54"/>
        <v>60</v>
      </c>
      <c r="Q57" s="6">
        <f t="shared" si="34"/>
        <v>120</v>
      </c>
      <c r="R57" s="6">
        <f t="shared" si="35"/>
        <v>180</v>
      </c>
      <c r="S57" s="10"/>
      <c r="T57" s="12"/>
      <c r="U57" s="14"/>
    </row>
    <row r="58" spans="1:23" x14ac:dyDescent="0.25">
      <c r="A58" s="4"/>
      <c r="B58" s="15" t="s">
        <v>74</v>
      </c>
      <c r="C58" s="6">
        <v>8</v>
      </c>
      <c r="D58" s="7">
        <v>30</v>
      </c>
      <c r="E58" s="7">
        <v>50</v>
      </c>
      <c r="F58" s="8">
        <v>30</v>
      </c>
      <c r="G58" s="8">
        <v>40</v>
      </c>
      <c r="H58" s="9">
        <v>20</v>
      </c>
      <c r="I58" s="9">
        <v>30</v>
      </c>
      <c r="J58" s="6">
        <f t="shared" si="48"/>
        <v>200</v>
      </c>
      <c r="K58" s="7">
        <f t="shared" si="49"/>
        <v>60</v>
      </c>
      <c r="L58" s="7">
        <f t="shared" si="50"/>
        <v>100</v>
      </c>
      <c r="M58" s="8">
        <f t="shared" si="51"/>
        <v>60</v>
      </c>
      <c r="N58" s="8">
        <f t="shared" si="52"/>
        <v>80</v>
      </c>
      <c r="O58" s="7">
        <f t="shared" si="53"/>
        <v>40</v>
      </c>
      <c r="P58" s="7">
        <f t="shared" si="54"/>
        <v>60</v>
      </c>
      <c r="Q58" s="6">
        <f t="shared" si="34"/>
        <v>120</v>
      </c>
      <c r="R58" s="6">
        <f t="shared" si="35"/>
        <v>180</v>
      </c>
      <c r="S58" s="10"/>
      <c r="T58" s="12"/>
      <c r="U58" s="14"/>
    </row>
    <row r="59" spans="1:23" x14ac:dyDescent="0.25">
      <c r="A59" s="4"/>
      <c r="B59" s="15" t="s">
        <v>75</v>
      </c>
      <c r="C59" s="6">
        <v>4</v>
      </c>
      <c r="D59" s="7">
        <v>40</v>
      </c>
      <c r="E59" s="7">
        <v>60</v>
      </c>
      <c r="F59" s="8">
        <v>20</v>
      </c>
      <c r="G59" s="8">
        <v>30</v>
      </c>
      <c r="H59" s="9">
        <v>20</v>
      </c>
      <c r="I59" s="9">
        <v>30</v>
      </c>
      <c r="J59" s="6">
        <f t="shared" si="48"/>
        <v>100</v>
      </c>
      <c r="K59" s="7">
        <f t="shared" si="49"/>
        <v>40</v>
      </c>
      <c r="L59" s="7">
        <f t="shared" si="50"/>
        <v>60</v>
      </c>
      <c r="M59" s="8">
        <f t="shared" si="51"/>
        <v>20</v>
      </c>
      <c r="N59" s="8">
        <f t="shared" si="52"/>
        <v>30</v>
      </c>
      <c r="O59" s="7">
        <f t="shared" si="53"/>
        <v>20</v>
      </c>
      <c r="P59" s="7">
        <f t="shared" si="54"/>
        <v>30</v>
      </c>
      <c r="Q59" s="6">
        <f t="shared" si="34"/>
        <v>60</v>
      </c>
      <c r="R59" s="6">
        <f t="shared" si="35"/>
        <v>90</v>
      </c>
      <c r="S59" s="10"/>
      <c r="T59" s="12"/>
      <c r="U59" s="14"/>
    </row>
    <row r="60" spans="1:23" x14ac:dyDescent="0.25">
      <c r="A60" s="4"/>
      <c r="B60" s="15" t="s">
        <v>76</v>
      </c>
      <c r="C60" s="6">
        <v>4</v>
      </c>
      <c r="D60" s="7">
        <v>20</v>
      </c>
      <c r="E60" s="7">
        <v>30</v>
      </c>
      <c r="F60" s="8">
        <v>50</v>
      </c>
      <c r="G60" s="8">
        <v>75</v>
      </c>
      <c r="H60" s="9">
        <v>10</v>
      </c>
      <c r="I60" s="9">
        <v>15</v>
      </c>
      <c r="J60" s="6">
        <f t="shared" si="48"/>
        <v>100</v>
      </c>
      <c r="K60" s="7">
        <f t="shared" si="49"/>
        <v>20</v>
      </c>
      <c r="L60" s="7">
        <f t="shared" si="50"/>
        <v>30</v>
      </c>
      <c r="M60" s="8">
        <f t="shared" si="51"/>
        <v>50</v>
      </c>
      <c r="N60" s="8">
        <f t="shared" si="52"/>
        <v>75</v>
      </c>
      <c r="O60" s="7">
        <f t="shared" si="53"/>
        <v>10</v>
      </c>
      <c r="P60" s="7">
        <f t="shared" si="54"/>
        <v>15</v>
      </c>
      <c r="Q60" s="6">
        <f t="shared" si="34"/>
        <v>70</v>
      </c>
      <c r="R60" s="6">
        <f t="shared" si="35"/>
        <v>105</v>
      </c>
      <c r="S60" s="10"/>
      <c r="T60" s="12"/>
      <c r="U60" s="14"/>
    </row>
    <row r="61" spans="1:23" ht="25.5" x14ac:dyDescent="0.25">
      <c r="A61" s="4"/>
      <c r="B61" s="15" t="s">
        <v>77</v>
      </c>
      <c r="C61" s="6">
        <v>4</v>
      </c>
      <c r="D61" s="7">
        <v>20</v>
      </c>
      <c r="E61" s="7">
        <v>30</v>
      </c>
      <c r="F61" s="8">
        <v>50</v>
      </c>
      <c r="G61" s="8">
        <v>75</v>
      </c>
      <c r="H61" s="9">
        <v>10</v>
      </c>
      <c r="I61" s="9">
        <v>15</v>
      </c>
      <c r="J61" s="6">
        <f t="shared" si="48"/>
        <v>100</v>
      </c>
      <c r="K61" s="7">
        <f t="shared" si="49"/>
        <v>20</v>
      </c>
      <c r="L61" s="7">
        <f t="shared" si="50"/>
        <v>30</v>
      </c>
      <c r="M61" s="8">
        <f t="shared" si="51"/>
        <v>50</v>
      </c>
      <c r="N61" s="8">
        <f t="shared" si="52"/>
        <v>75</v>
      </c>
      <c r="O61" s="7">
        <f t="shared" si="53"/>
        <v>10</v>
      </c>
      <c r="P61" s="7">
        <f t="shared" si="54"/>
        <v>15</v>
      </c>
      <c r="Q61" s="6">
        <f t="shared" si="34"/>
        <v>70</v>
      </c>
      <c r="R61" s="6">
        <f t="shared" si="35"/>
        <v>105</v>
      </c>
      <c r="S61" s="10"/>
      <c r="T61" s="12"/>
      <c r="U61" s="14"/>
    </row>
    <row r="62" spans="1:23" x14ac:dyDescent="0.25">
      <c r="A62" s="4"/>
      <c r="B62" s="15"/>
      <c r="C62" s="6"/>
      <c r="D62" s="9"/>
      <c r="E62" s="9"/>
      <c r="F62" s="9"/>
      <c r="G62" s="9"/>
      <c r="H62" s="9"/>
      <c r="I62" s="9"/>
      <c r="J62" s="6">
        <f t="shared" si="48"/>
        <v>0</v>
      </c>
      <c r="K62" s="7">
        <f t="shared" si="49"/>
        <v>0</v>
      </c>
      <c r="L62" s="7">
        <f t="shared" si="50"/>
        <v>0</v>
      </c>
      <c r="M62" s="8">
        <f t="shared" si="51"/>
        <v>0</v>
      </c>
      <c r="N62" s="8">
        <f t="shared" si="52"/>
        <v>0</v>
      </c>
      <c r="O62" s="7">
        <f t="shared" si="53"/>
        <v>0</v>
      </c>
      <c r="P62" s="7">
        <f t="shared" si="54"/>
        <v>0</v>
      </c>
      <c r="Q62" s="6">
        <f t="shared" si="34"/>
        <v>0</v>
      </c>
      <c r="R62" s="6">
        <f t="shared" si="35"/>
        <v>0</v>
      </c>
      <c r="S62" s="10"/>
      <c r="T62" s="12"/>
      <c r="U62" s="14"/>
    </row>
    <row r="63" spans="1:23" x14ac:dyDescent="0.25">
      <c r="A63" s="4"/>
      <c r="B63" s="15"/>
      <c r="C63" s="6"/>
      <c r="D63" s="9"/>
      <c r="E63" s="9"/>
      <c r="F63" s="9"/>
      <c r="G63" s="9"/>
      <c r="H63" s="9"/>
      <c r="I63" s="9"/>
      <c r="J63" s="6">
        <f t="shared" si="48"/>
        <v>0</v>
      </c>
      <c r="K63" s="7">
        <f t="shared" si="49"/>
        <v>0</v>
      </c>
      <c r="L63" s="7">
        <f t="shared" si="50"/>
        <v>0</v>
      </c>
      <c r="M63" s="8">
        <f t="shared" si="51"/>
        <v>0</v>
      </c>
      <c r="N63" s="8">
        <f t="shared" si="52"/>
        <v>0</v>
      </c>
      <c r="O63" s="7">
        <f t="shared" si="53"/>
        <v>0</v>
      </c>
      <c r="P63" s="7">
        <f t="shared" si="54"/>
        <v>0</v>
      </c>
      <c r="Q63" s="6">
        <f t="shared" si="34"/>
        <v>0</v>
      </c>
      <c r="R63" s="6">
        <f t="shared" si="35"/>
        <v>0</v>
      </c>
      <c r="S63" s="10"/>
      <c r="T63" s="12"/>
      <c r="U63" s="14"/>
    </row>
    <row r="64" spans="1:23" x14ac:dyDescent="0.25">
      <c r="A64" s="4"/>
      <c r="B64" s="15"/>
      <c r="C64" s="6"/>
      <c r="D64" s="9"/>
      <c r="E64" s="9"/>
      <c r="F64" s="9"/>
      <c r="G64" s="9"/>
      <c r="H64" s="9"/>
      <c r="I64" s="9"/>
      <c r="J64" s="6">
        <f t="shared" si="48"/>
        <v>0</v>
      </c>
      <c r="K64" s="7">
        <f t="shared" si="49"/>
        <v>0</v>
      </c>
      <c r="L64" s="7">
        <f t="shared" si="50"/>
        <v>0</v>
      </c>
      <c r="M64" s="8">
        <f t="shared" si="51"/>
        <v>0</v>
      </c>
      <c r="N64" s="8">
        <f t="shared" si="52"/>
        <v>0</v>
      </c>
      <c r="O64" s="7">
        <f t="shared" si="53"/>
        <v>0</v>
      </c>
      <c r="P64" s="7">
        <f t="shared" si="54"/>
        <v>0</v>
      </c>
      <c r="Q64" s="6">
        <f t="shared" si="34"/>
        <v>0</v>
      </c>
      <c r="R64" s="6">
        <f t="shared" si="35"/>
        <v>0</v>
      </c>
      <c r="S64" s="10"/>
      <c r="T64" s="12"/>
      <c r="U64" s="14"/>
    </row>
    <row r="65" spans="1:21" x14ac:dyDescent="0.25">
      <c r="A65" s="4"/>
      <c r="B65" s="15"/>
      <c r="C65" s="6"/>
      <c r="D65" s="9"/>
      <c r="E65" s="9"/>
      <c r="F65" s="9"/>
      <c r="G65" s="9"/>
      <c r="H65" s="9"/>
      <c r="I65" s="9"/>
      <c r="J65" s="6">
        <f t="shared" si="48"/>
        <v>0</v>
      </c>
      <c r="K65" s="7">
        <f t="shared" si="49"/>
        <v>0</v>
      </c>
      <c r="L65" s="7">
        <f t="shared" si="50"/>
        <v>0</v>
      </c>
      <c r="M65" s="8">
        <f t="shared" si="51"/>
        <v>0</v>
      </c>
      <c r="N65" s="8">
        <f t="shared" si="52"/>
        <v>0</v>
      </c>
      <c r="O65" s="7">
        <f t="shared" si="53"/>
        <v>0</v>
      </c>
      <c r="P65" s="7">
        <f t="shared" si="54"/>
        <v>0</v>
      </c>
      <c r="Q65" s="6">
        <f t="shared" si="34"/>
        <v>0</v>
      </c>
      <c r="R65" s="6">
        <f t="shared" si="35"/>
        <v>0</v>
      </c>
      <c r="S65" s="10"/>
      <c r="T65" s="12"/>
      <c r="U65" s="14"/>
    </row>
    <row r="66" spans="1:21" x14ac:dyDescent="0.25">
      <c r="A66" s="4"/>
      <c r="B66" s="15"/>
      <c r="C66" s="6"/>
      <c r="D66" s="9"/>
      <c r="E66" s="9"/>
      <c r="F66" s="9"/>
      <c r="G66" s="9"/>
      <c r="H66" s="9"/>
      <c r="I66" s="9"/>
      <c r="J66" s="6">
        <f t="shared" si="48"/>
        <v>0</v>
      </c>
      <c r="K66" s="7">
        <f t="shared" si="49"/>
        <v>0</v>
      </c>
      <c r="L66" s="7">
        <f t="shared" si="50"/>
        <v>0</v>
      </c>
      <c r="M66" s="8">
        <f t="shared" si="51"/>
        <v>0</v>
      </c>
      <c r="N66" s="8">
        <f t="shared" si="52"/>
        <v>0</v>
      </c>
      <c r="O66" s="7">
        <f t="shared" si="53"/>
        <v>0</v>
      </c>
      <c r="P66" s="7">
        <f t="shared" si="54"/>
        <v>0</v>
      </c>
      <c r="Q66" s="6">
        <f t="shared" si="34"/>
        <v>0</v>
      </c>
      <c r="R66" s="6">
        <f t="shared" si="35"/>
        <v>0</v>
      </c>
      <c r="S66" s="10"/>
      <c r="T66" s="12"/>
      <c r="U66" s="14"/>
    </row>
    <row r="67" spans="1:21" x14ac:dyDescent="0.25">
      <c r="A67" s="4"/>
      <c r="B67" s="15"/>
      <c r="C67" s="6"/>
      <c r="D67" s="9"/>
      <c r="E67" s="9"/>
      <c r="F67" s="9"/>
      <c r="G67" s="9"/>
      <c r="H67" s="9"/>
      <c r="I67" s="9"/>
      <c r="J67" s="6">
        <f t="shared" si="48"/>
        <v>0</v>
      </c>
      <c r="K67" s="7">
        <f t="shared" si="49"/>
        <v>0</v>
      </c>
      <c r="L67" s="7">
        <f t="shared" si="50"/>
        <v>0</v>
      </c>
      <c r="M67" s="8">
        <f t="shared" si="51"/>
        <v>0</v>
      </c>
      <c r="N67" s="8">
        <f t="shared" si="52"/>
        <v>0</v>
      </c>
      <c r="O67" s="7">
        <f t="shared" si="53"/>
        <v>0</v>
      </c>
      <c r="P67" s="7">
        <f t="shared" si="54"/>
        <v>0</v>
      </c>
      <c r="Q67" s="6">
        <f t="shared" si="34"/>
        <v>0</v>
      </c>
      <c r="R67" s="6">
        <f t="shared" si="35"/>
        <v>0</v>
      </c>
      <c r="S67" s="10"/>
      <c r="T67" s="12"/>
      <c r="U67" s="14"/>
    </row>
    <row r="68" spans="1:21" x14ac:dyDescent="0.25">
      <c r="A68" s="4"/>
      <c r="B68" s="15"/>
      <c r="C68" s="6"/>
      <c r="D68" s="9"/>
      <c r="E68" s="9"/>
      <c r="F68" s="9"/>
      <c r="G68" s="9"/>
      <c r="H68" s="9"/>
      <c r="I68" s="9"/>
      <c r="J68" s="6">
        <f t="shared" si="48"/>
        <v>0</v>
      </c>
      <c r="K68" s="7">
        <f t="shared" si="49"/>
        <v>0</v>
      </c>
      <c r="L68" s="7">
        <f t="shared" si="50"/>
        <v>0</v>
      </c>
      <c r="M68" s="8">
        <f t="shared" si="51"/>
        <v>0</v>
      </c>
      <c r="N68" s="8">
        <f t="shared" si="52"/>
        <v>0</v>
      </c>
      <c r="O68" s="7">
        <f t="shared" si="53"/>
        <v>0</v>
      </c>
      <c r="P68" s="7">
        <f t="shared" si="54"/>
        <v>0</v>
      </c>
      <c r="Q68" s="6">
        <f t="shared" si="34"/>
        <v>0</v>
      </c>
      <c r="R68" s="6">
        <f t="shared" si="35"/>
        <v>0</v>
      </c>
      <c r="S68" s="10"/>
      <c r="T68" s="12"/>
      <c r="U68" s="14"/>
    </row>
    <row r="69" spans="1:21" x14ac:dyDescent="0.25">
      <c r="A69" s="4"/>
      <c r="B69" s="15"/>
      <c r="C69" s="6"/>
      <c r="D69" s="9"/>
      <c r="E69" s="9"/>
      <c r="F69" s="9"/>
      <c r="G69" s="9"/>
      <c r="H69" s="9"/>
      <c r="I69" s="9"/>
      <c r="J69" s="6">
        <f t="shared" si="48"/>
        <v>0</v>
      </c>
      <c r="K69" s="7">
        <f t="shared" si="49"/>
        <v>0</v>
      </c>
      <c r="L69" s="7">
        <f t="shared" si="50"/>
        <v>0</v>
      </c>
      <c r="M69" s="8">
        <f t="shared" si="51"/>
        <v>0</v>
      </c>
      <c r="N69" s="8">
        <f t="shared" si="52"/>
        <v>0</v>
      </c>
      <c r="O69" s="7">
        <f t="shared" si="53"/>
        <v>0</v>
      </c>
      <c r="P69" s="7">
        <f t="shared" si="54"/>
        <v>0</v>
      </c>
      <c r="Q69" s="6">
        <f t="shared" si="34"/>
        <v>0</v>
      </c>
      <c r="R69" s="6">
        <f t="shared" si="35"/>
        <v>0</v>
      </c>
      <c r="S69" s="10"/>
      <c r="T69" s="12"/>
      <c r="U69" s="14"/>
    </row>
    <row r="70" spans="1:21" x14ac:dyDescent="0.25">
      <c r="A70" s="4"/>
      <c r="B70" s="15"/>
      <c r="C70" s="6"/>
      <c r="D70" s="9"/>
      <c r="E70" s="9"/>
      <c r="F70" s="9"/>
      <c r="G70" s="9"/>
      <c r="H70" s="9"/>
      <c r="I70" s="9"/>
      <c r="J70" s="6">
        <f t="shared" si="48"/>
        <v>0</v>
      </c>
      <c r="K70" s="7">
        <f t="shared" si="49"/>
        <v>0</v>
      </c>
      <c r="L70" s="7">
        <f t="shared" si="50"/>
        <v>0</v>
      </c>
      <c r="M70" s="8">
        <f t="shared" si="51"/>
        <v>0</v>
      </c>
      <c r="N70" s="8">
        <f t="shared" si="52"/>
        <v>0</v>
      </c>
      <c r="O70" s="7">
        <f t="shared" si="53"/>
        <v>0</v>
      </c>
      <c r="P70" s="7">
        <f t="shared" si="54"/>
        <v>0</v>
      </c>
      <c r="Q70" s="6">
        <f t="shared" si="34"/>
        <v>0</v>
      </c>
      <c r="R70" s="6">
        <f t="shared" si="35"/>
        <v>0</v>
      </c>
      <c r="S70" s="10"/>
      <c r="T70" s="12"/>
      <c r="U70" s="14"/>
    </row>
    <row r="71" spans="1:21" x14ac:dyDescent="0.25">
      <c r="A71" s="4"/>
      <c r="B71" s="15"/>
      <c r="C71" s="6"/>
      <c r="D71" s="9"/>
      <c r="E71" s="9"/>
      <c r="F71" s="9"/>
      <c r="G71" s="9"/>
      <c r="H71" s="9"/>
      <c r="I71" s="9"/>
      <c r="J71" s="6">
        <f t="shared" si="48"/>
        <v>0</v>
      </c>
      <c r="K71" s="7">
        <f t="shared" si="49"/>
        <v>0</v>
      </c>
      <c r="L71" s="7">
        <f t="shared" si="50"/>
        <v>0</v>
      </c>
      <c r="M71" s="8">
        <f t="shared" si="51"/>
        <v>0</v>
      </c>
      <c r="N71" s="8">
        <f t="shared" si="52"/>
        <v>0</v>
      </c>
      <c r="O71" s="7">
        <f t="shared" si="53"/>
        <v>0</v>
      </c>
      <c r="P71" s="7">
        <f t="shared" si="54"/>
        <v>0</v>
      </c>
      <c r="Q71" s="6">
        <f t="shared" si="34"/>
        <v>0</v>
      </c>
      <c r="R71" s="6">
        <f t="shared" si="35"/>
        <v>0</v>
      </c>
      <c r="S71" s="10"/>
      <c r="T71" s="12"/>
      <c r="U71" s="14"/>
    </row>
    <row r="72" spans="1:21" x14ac:dyDescent="0.25">
      <c r="A72" s="4"/>
      <c r="B72" s="15"/>
      <c r="C72" s="6"/>
      <c r="D72" s="9"/>
      <c r="E72" s="9"/>
      <c r="F72" s="9"/>
      <c r="G72" s="9"/>
      <c r="H72" s="9"/>
      <c r="I72" s="9"/>
      <c r="J72" s="6">
        <f t="shared" si="48"/>
        <v>0</v>
      </c>
      <c r="K72" s="7">
        <f t="shared" si="49"/>
        <v>0</v>
      </c>
      <c r="L72" s="7">
        <f t="shared" si="50"/>
        <v>0</v>
      </c>
      <c r="M72" s="8">
        <f t="shared" si="51"/>
        <v>0</v>
      </c>
      <c r="N72" s="8">
        <f t="shared" si="52"/>
        <v>0</v>
      </c>
      <c r="O72" s="7">
        <f t="shared" si="53"/>
        <v>0</v>
      </c>
      <c r="P72" s="7">
        <f t="shared" si="54"/>
        <v>0</v>
      </c>
      <c r="Q72" s="6">
        <f t="shared" si="34"/>
        <v>0</v>
      </c>
      <c r="R72" s="6">
        <f t="shared" si="35"/>
        <v>0</v>
      </c>
      <c r="S72" s="10"/>
      <c r="T72" s="12"/>
      <c r="U72" s="14"/>
    </row>
    <row r="73" spans="1:21" x14ac:dyDescent="0.25">
      <c r="A73" s="4"/>
      <c r="B73" s="15"/>
      <c r="C73" s="6"/>
      <c r="D73" s="9"/>
      <c r="E73" s="9"/>
      <c r="F73" s="9"/>
      <c r="G73" s="9"/>
      <c r="H73" s="9"/>
      <c r="I73" s="9"/>
      <c r="J73" s="6">
        <f t="shared" si="48"/>
        <v>0</v>
      </c>
      <c r="K73" s="7">
        <f t="shared" si="49"/>
        <v>0</v>
      </c>
      <c r="L73" s="7">
        <f t="shared" si="50"/>
        <v>0</v>
      </c>
      <c r="M73" s="8">
        <f t="shared" si="51"/>
        <v>0</v>
      </c>
      <c r="N73" s="8">
        <f t="shared" si="52"/>
        <v>0</v>
      </c>
      <c r="O73" s="7">
        <f t="shared" si="53"/>
        <v>0</v>
      </c>
      <c r="P73" s="7">
        <f t="shared" si="54"/>
        <v>0</v>
      </c>
      <c r="Q73" s="6">
        <f t="shared" si="34"/>
        <v>0</v>
      </c>
      <c r="R73" s="6">
        <f t="shared" si="35"/>
        <v>0</v>
      </c>
      <c r="S73" s="10"/>
      <c r="T73" s="12"/>
      <c r="U73" s="14"/>
    </row>
    <row r="74" spans="1:21" x14ac:dyDescent="0.25">
      <c r="A74" s="4"/>
      <c r="B74" s="15"/>
      <c r="C74" s="6"/>
      <c r="D74" s="9"/>
      <c r="E74" s="9"/>
      <c r="F74" s="9"/>
      <c r="G74" s="9"/>
      <c r="H74" s="9"/>
      <c r="I74" s="9"/>
      <c r="J74" s="6">
        <f t="shared" si="48"/>
        <v>0</v>
      </c>
      <c r="K74" s="7">
        <f t="shared" si="49"/>
        <v>0</v>
      </c>
      <c r="L74" s="7">
        <f t="shared" si="50"/>
        <v>0</v>
      </c>
      <c r="M74" s="8">
        <f t="shared" si="51"/>
        <v>0</v>
      </c>
      <c r="N74" s="8">
        <f t="shared" si="52"/>
        <v>0</v>
      </c>
      <c r="O74" s="7">
        <f t="shared" si="53"/>
        <v>0</v>
      </c>
      <c r="P74" s="7">
        <f t="shared" si="54"/>
        <v>0</v>
      </c>
      <c r="Q74" s="6">
        <f t="shared" si="34"/>
        <v>0</v>
      </c>
      <c r="R74" s="6">
        <f t="shared" si="35"/>
        <v>0</v>
      </c>
      <c r="S74" s="10"/>
      <c r="T74" s="12"/>
      <c r="U74" s="14"/>
    </row>
    <row r="75" spans="1:21" x14ac:dyDescent="0.25">
      <c r="A75" s="4"/>
      <c r="B75" s="15"/>
      <c r="C75" s="6"/>
      <c r="D75" s="9"/>
      <c r="E75" s="9"/>
      <c r="F75" s="9"/>
      <c r="G75" s="9"/>
      <c r="H75" s="9"/>
      <c r="I75" s="9"/>
      <c r="J75" s="6">
        <f t="shared" si="48"/>
        <v>0</v>
      </c>
      <c r="K75" s="7">
        <f t="shared" si="49"/>
        <v>0</v>
      </c>
      <c r="L75" s="7">
        <f t="shared" si="50"/>
        <v>0</v>
      </c>
      <c r="M75" s="8">
        <f t="shared" si="51"/>
        <v>0</v>
      </c>
      <c r="N75" s="8">
        <f t="shared" si="52"/>
        <v>0</v>
      </c>
      <c r="O75" s="7">
        <f t="shared" si="53"/>
        <v>0</v>
      </c>
      <c r="P75" s="7">
        <f t="shared" si="54"/>
        <v>0</v>
      </c>
      <c r="Q75" s="6">
        <f t="shared" si="34"/>
        <v>0</v>
      </c>
      <c r="R75" s="6">
        <f t="shared" si="35"/>
        <v>0</v>
      </c>
      <c r="S75" s="10"/>
      <c r="T75" s="12"/>
      <c r="U75" s="14"/>
    </row>
    <row r="76" spans="1:21" x14ac:dyDescent="0.25">
      <c r="A76" s="4"/>
      <c r="B76" s="15"/>
      <c r="C76" s="6"/>
      <c r="D76" s="9"/>
      <c r="E76" s="9"/>
      <c r="F76" s="9"/>
      <c r="G76" s="9"/>
      <c r="H76" s="9"/>
      <c r="I76" s="9"/>
      <c r="J76" s="6">
        <f t="shared" si="48"/>
        <v>0</v>
      </c>
      <c r="K76" s="7">
        <f t="shared" si="49"/>
        <v>0</v>
      </c>
      <c r="L76" s="7">
        <f t="shared" si="50"/>
        <v>0</v>
      </c>
      <c r="M76" s="8">
        <f t="shared" si="51"/>
        <v>0</v>
      </c>
      <c r="N76" s="8">
        <f t="shared" si="52"/>
        <v>0</v>
      </c>
      <c r="O76" s="7">
        <f t="shared" si="53"/>
        <v>0</v>
      </c>
      <c r="P76" s="7">
        <f t="shared" si="54"/>
        <v>0</v>
      </c>
      <c r="Q76" s="6">
        <f t="shared" si="34"/>
        <v>0</v>
      </c>
      <c r="R76" s="6">
        <f t="shared" si="35"/>
        <v>0</v>
      </c>
      <c r="S76" s="10"/>
      <c r="T76" s="12"/>
      <c r="U76" s="14"/>
    </row>
    <row r="77" spans="1:21" x14ac:dyDescent="0.25">
      <c r="A77" s="4"/>
      <c r="B77" s="15"/>
      <c r="C77" s="6"/>
      <c r="D77" s="9"/>
      <c r="E77" s="9"/>
      <c r="F77" s="9"/>
      <c r="G77" s="9"/>
      <c r="H77" s="9"/>
      <c r="I77" s="9"/>
      <c r="J77" s="6">
        <f t="shared" si="48"/>
        <v>0</v>
      </c>
      <c r="K77" s="7">
        <f t="shared" si="49"/>
        <v>0</v>
      </c>
      <c r="L77" s="7">
        <f t="shared" si="50"/>
        <v>0</v>
      </c>
      <c r="M77" s="8">
        <f t="shared" si="51"/>
        <v>0</v>
      </c>
      <c r="N77" s="8">
        <f t="shared" si="52"/>
        <v>0</v>
      </c>
      <c r="O77" s="7">
        <f t="shared" si="53"/>
        <v>0</v>
      </c>
      <c r="P77" s="7">
        <f t="shared" si="54"/>
        <v>0</v>
      </c>
      <c r="Q77" s="6">
        <f t="shared" si="34"/>
        <v>0</v>
      </c>
      <c r="R77" s="6">
        <f t="shared" si="35"/>
        <v>0</v>
      </c>
      <c r="S77" s="10"/>
      <c r="T77" s="12"/>
      <c r="U77" s="14"/>
    </row>
    <row r="78" spans="1:21" x14ac:dyDescent="0.25">
      <c r="A78" s="4"/>
      <c r="B78" s="15"/>
      <c r="C78" s="6"/>
      <c r="D78" s="9"/>
      <c r="E78" s="9"/>
      <c r="F78" s="9"/>
      <c r="G78" s="9"/>
      <c r="H78" s="9"/>
      <c r="I78" s="9"/>
      <c r="J78" s="6">
        <f t="shared" si="48"/>
        <v>0</v>
      </c>
      <c r="K78" s="7">
        <f t="shared" si="49"/>
        <v>0</v>
      </c>
      <c r="L78" s="7">
        <f t="shared" si="50"/>
        <v>0</v>
      </c>
      <c r="M78" s="8">
        <f t="shared" si="51"/>
        <v>0</v>
      </c>
      <c r="N78" s="8">
        <f t="shared" si="52"/>
        <v>0</v>
      </c>
      <c r="O78" s="7">
        <f t="shared" si="53"/>
        <v>0</v>
      </c>
      <c r="P78" s="7">
        <f t="shared" si="54"/>
        <v>0</v>
      </c>
      <c r="Q78" s="6">
        <f t="shared" si="34"/>
        <v>0</v>
      </c>
      <c r="R78" s="6">
        <f t="shared" si="35"/>
        <v>0</v>
      </c>
      <c r="S78" s="10"/>
      <c r="T78" s="12"/>
      <c r="U78" s="14"/>
    </row>
    <row r="79" spans="1:21" x14ac:dyDescent="0.25">
      <c r="A79" s="4"/>
      <c r="B79" s="15"/>
      <c r="C79" s="6"/>
      <c r="D79" s="9"/>
      <c r="E79" s="9"/>
      <c r="F79" s="9"/>
      <c r="G79" s="9"/>
      <c r="H79" s="9"/>
      <c r="I79" s="9"/>
      <c r="J79" s="6">
        <f t="shared" si="5"/>
        <v>0</v>
      </c>
      <c r="K79" s="7">
        <f t="shared" si="42"/>
        <v>0</v>
      </c>
      <c r="L79" s="7">
        <f t="shared" si="43"/>
        <v>0</v>
      </c>
      <c r="M79" s="8">
        <f t="shared" si="44"/>
        <v>0</v>
      </c>
      <c r="N79" s="8">
        <f t="shared" si="45"/>
        <v>0</v>
      </c>
      <c r="O79" s="7">
        <f t="shared" si="46"/>
        <v>0</v>
      </c>
      <c r="P79" s="7">
        <f t="shared" si="47"/>
        <v>0</v>
      </c>
      <c r="Q79" s="6"/>
      <c r="R79" s="6"/>
      <c r="S79" s="10">
        <f>SUM(Q79:R79)</f>
        <v>0</v>
      </c>
      <c r="T79" s="12">
        <f t="shared" ref="T79" si="55">Q79+R79</f>
        <v>0</v>
      </c>
      <c r="U79" s="14">
        <f t="shared" si="4"/>
        <v>0</v>
      </c>
    </row>
    <row r="80" spans="1:21" s="21" customFormat="1" ht="21.95" customHeight="1" x14ac:dyDescent="0.25">
      <c r="A80" s="1" t="s">
        <v>23</v>
      </c>
      <c r="B80" s="71" t="s">
        <v>24</v>
      </c>
      <c r="C80" s="1"/>
      <c r="D80" s="3"/>
      <c r="E80" s="3"/>
      <c r="F80" s="3"/>
      <c r="G80" s="3"/>
      <c r="H80" s="3"/>
      <c r="I80" s="3"/>
      <c r="J80" s="1"/>
      <c r="K80" s="16"/>
      <c r="L80" s="16"/>
      <c r="M80" s="2"/>
      <c r="N80" s="2"/>
      <c r="O80" s="16"/>
      <c r="P80" s="16"/>
      <c r="Q80" s="1"/>
      <c r="R80" s="1"/>
      <c r="S80" s="100"/>
      <c r="T80" s="98"/>
      <c r="U80" s="1"/>
    </row>
    <row r="81" spans="1:21" s="34" customFormat="1" x14ac:dyDescent="0.25">
      <c r="A81" s="1"/>
      <c r="B81" s="19" t="s">
        <v>9</v>
      </c>
      <c r="C81" s="1"/>
      <c r="D81" s="3"/>
      <c r="E81" s="3"/>
      <c r="F81" s="3"/>
      <c r="G81" s="3"/>
      <c r="H81" s="3"/>
      <c r="I81" s="3"/>
      <c r="J81" s="1"/>
      <c r="K81" s="16"/>
      <c r="L81" s="16"/>
      <c r="M81" s="2"/>
      <c r="N81" s="2"/>
      <c r="O81" s="16"/>
      <c r="P81" s="16"/>
      <c r="Q81" s="1"/>
      <c r="R81" s="1"/>
      <c r="S81" s="97"/>
      <c r="T81" s="98"/>
      <c r="U81" s="1"/>
    </row>
    <row r="82" spans="1:21" s="34" customFormat="1" ht="22.35" customHeight="1" x14ac:dyDescent="0.25">
      <c r="A82" s="1"/>
      <c r="B82" s="19" t="s">
        <v>32</v>
      </c>
      <c r="C82" s="1"/>
      <c r="D82" s="3"/>
      <c r="E82" s="3"/>
      <c r="F82" s="3"/>
      <c r="G82" s="3"/>
      <c r="H82" s="3"/>
      <c r="I82" s="3"/>
      <c r="J82" s="1"/>
      <c r="K82" s="16"/>
      <c r="L82" s="16"/>
      <c r="M82" s="2"/>
      <c r="N82" s="2"/>
      <c r="O82" s="16"/>
      <c r="P82" s="16"/>
      <c r="Q82" s="1"/>
      <c r="R82" s="1"/>
      <c r="S82" s="100"/>
      <c r="T82" s="98"/>
      <c r="U82" s="101"/>
    </row>
    <row r="83" spans="1:21" s="34" customFormat="1" ht="22.35" customHeight="1" x14ac:dyDescent="0.25">
      <c r="A83" s="1"/>
      <c r="B83" s="19" t="s">
        <v>23</v>
      </c>
      <c r="C83" s="1"/>
      <c r="D83" s="3"/>
      <c r="E83" s="3"/>
      <c r="F83" s="3"/>
      <c r="G83" s="3"/>
      <c r="H83" s="3"/>
      <c r="I83" s="3"/>
      <c r="J83" s="1"/>
      <c r="K83" s="16"/>
      <c r="L83" s="16"/>
      <c r="M83" s="2"/>
      <c r="N83" s="2"/>
      <c r="O83" s="16"/>
      <c r="P83" s="16"/>
      <c r="Q83" s="1"/>
      <c r="R83" s="1"/>
      <c r="S83" s="100"/>
      <c r="T83" s="98"/>
      <c r="U83" s="101"/>
    </row>
    <row r="84" spans="1:21" x14ac:dyDescent="0.25">
      <c r="K84" s="20"/>
      <c r="L84" s="20"/>
      <c r="M84" s="20"/>
      <c r="N84" s="20"/>
      <c r="S84" s="32"/>
      <c r="T84" s="29"/>
      <c r="U84" s="28"/>
    </row>
    <row r="85" spans="1:21" ht="19.899999999999999" customHeight="1" x14ac:dyDescent="0.25">
      <c r="K85" s="20"/>
      <c r="L85" s="20"/>
      <c r="M85" s="20"/>
      <c r="N85" s="20"/>
      <c r="S85" s="31"/>
      <c r="T85" s="30"/>
    </row>
    <row r="86" spans="1:21" x14ac:dyDescent="0.25">
      <c r="K86" s="20"/>
      <c r="L86" s="20"/>
      <c r="M86" s="20"/>
      <c r="N86" s="20"/>
    </row>
    <row r="87" spans="1:21" x14ac:dyDescent="0.25">
      <c r="K87" s="20"/>
      <c r="L87" s="20"/>
      <c r="M87" s="20"/>
      <c r="N87" s="20"/>
    </row>
    <row r="88" spans="1:21" x14ac:dyDescent="0.25">
      <c r="K88" s="20"/>
      <c r="L88" s="20"/>
      <c r="M88" s="20"/>
      <c r="N88" s="20"/>
    </row>
    <row r="89" spans="1:21" x14ac:dyDescent="0.25">
      <c r="K89" s="20"/>
      <c r="L89" s="20"/>
      <c r="M89" s="20"/>
      <c r="N89" s="20"/>
    </row>
    <row r="90" spans="1:21" x14ac:dyDescent="0.25">
      <c r="K90" s="20"/>
      <c r="L90" s="20"/>
      <c r="M90" s="20"/>
      <c r="N90" s="20"/>
    </row>
    <row r="91" spans="1:21" x14ac:dyDescent="0.25">
      <c r="K91" s="20"/>
      <c r="L91" s="20"/>
      <c r="M91" s="20"/>
      <c r="N91" s="20"/>
    </row>
    <row r="92" spans="1:21" x14ac:dyDescent="0.25">
      <c r="K92" s="20"/>
      <c r="L92" s="20"/>
      <c r="M92" s="20"/>
      <c r="N92" s="20"/>
    </row>
    <row r="93" spans="1:21" x14ac:dyDescent="0.25">
      <c r="K93" s="20"/>
      <c r="L93" s="20"/>
      <c r="M93" s="20"/>
      <c r="N93" s="20"/>
    </row>
    <row r="94" spans="1:21" x14ac:dyDescent="0.25">
      <c r="K94" s="20"/>
      <c r="L94" s="20"/>
      <c r="M94" s="20"/>
      <c r="N94" s="20"/>
    </row>
    <row r="95" spans="1:21" x14ac:dyDescent="0.25">
      <c r="K95" s="20"/>
      <c r="L95" s="20"/>
      <c r="M95" s="20"/>
      <c r="N95" s="20"/>
    </row>
    <row r="96" spans="1:21" x14ac:dyDescent="0.25">
      <c r="K96" s="20"/>
      <c r="L96" s="20"/>
      <c r="M96" s="20"/>
      <c r="N96" s="20"/>
    </row>
    <row r="97" spans="11:14" x14ac:dyDescent="0.25">
      <c r="K97" s="20"/>
      <c r="L97" s="20"/>
      <c r="M97" s="20"/>
      <c r="N97" s="20"/>
    </row>
    <row r="98" spans="11:14" x14ac:dyDescent="0.25">
      <c r="K98" s="20"/>
      <c r="L98" s="20"/>
      <c r="M98" s="20"/>
      <c r="N98" s="20"/>
    </row>
    <row r="99" spans="11:14" x14ac:dyDescent="0.25">
      <c r="K99" s="20"/>
      <c r="L99" s="20"/>
      <c r="M99" s="20"/>
      <c r="N99" s="20"/>
    </row>
    <row r="100" spans="11:14" x14ac:dyDescent="0.25">
      <c r="K100" s="20"/>
      <c r="L100" s="20"/>
      <c r="M100" s="20"/>
      <c r="N100" s="20"/>
    </row>
    <row r="101" spans="11:14" x14ac:dyDescent="0.25">
      <c r="K101" s="20"/>
      <c r="L101" s="20"/>
      <c r="M101" s="20"/>
      <c r="N101" s="20"/>
    </row>
    <row r="102" spans="11:14" x14ac:dyDescent="0.25">
      <c r="K102" s="20"/>
      <c r="L102" s="20"/>
      <c r="M102" s="20"/>
      <c r="N102" s="20"/>
    </row>
    <row r="103" spans="11:14" x14ac:dyDescent="0.25">
      <c r="K103" s="20"/>
      <c r="L103" s="20"/>
      <c r="M103" s="20"/>
      <c r="N103" s="20"/>
    </row>
    <row r="104" spans="11:14" x14ac:dyDescent="0.25">
      <c r="K104" s="20"/>
      <c r="L104" s="20"/>
      <c r="M104" s="20"/>
      <c r="N104" s="20"/>
    </row>
    <row r="105" spans="11:14" x14ac:dyDescent="0.25">
      <c r="K105" s="20"/>
      <c r="L105" s="20"/>
      <c r="M105" s="20"/>
      <c r="N105" s="20"/>
    </row>
    <row r="106" spans="11:14" x14ac:dyDescent="0.25">
      <c r="K106" s="20"/>
      <c r="L106" s="20"/>
      <c r="M106" s="20"/>
      <c r="N106" s="20"/>
    </row>
    <row r="107" spans="11:14" x14ac:dyDescent="0.25">
      <c r="K107" s="20"/>
      <c r="L107" s="20"/>
      <c r="M107" s="20"/>
      <c r="N107" s="20"/>
    </row>
    <row r="108" spans="11:14" x14ac:dyDescent="0.25">
      <c r="K108" s="20"/>
      <c r="L108" s="20"/>
      <c r="M108" s="20"/>
      <c r="N108" s="20"/>
    </row>
    <row r="109" spans="11:14" x14ac:dyDescent="0.25">
      <c r="K109" s="20"/>
      <c r="L109" s="20"/>
      <c r="M109" s="20"/>
      <c r="N109" s="20"/>
    </row>
    <row r="110" spans="11:14" x14ac:dyDescent="0.25">
      <c r="K110" s="20"/>
      <c r="L110" s="20"/>
      <c r="M110" s="20"/>
      <c r="N110" s="20"/>
    </row>
    <row r="111" spans="11:14" x14ac:dyDescent="0.25">
      <c r="K111" s="20"/>
      <c r="L111" s="20"/>
      <c r="M111" s="20"/>
      <c r="N111" s="20"/>
    </row>
    <row r="112" spans="11:14" x14ac:dyDescent="0.25">
      <c r="K112" s="20"/>
      <c r="L112" s="20"/>
      <c r="M112" s="20"/>
      <c r="N112" s="20"/>
    </row>
    <row r="113" spans="11:14" x14ac:dyDescent="0.25">
      <c r="K113" s="20"/>
      <c r="L113" s="20"/>
      <c r="M113" s="20"/>
      <c r="N113" s="20"/>
    </row>
    <row r="114" spans="11:14" x14ac:dyDescent="0.25">
      <c r="K114" s="20"/>
      <c r="L114" s="20"/>
      <c r="M114" s="20"/>
      <c r="N114" s="20"/>
    </row>
    <row r="115" spans="11:14" x14ac:dyDescent="0.25">
      <c r="K115" s="20"/>
      <c r="L115" s="20"/>
      <c r="M115" s="20"/>
      <c r="N115" s="20"/>
    </row>
    <row r="116" spans="11:14" x14ac:dyDescent="0.25">
      <c r="K116" s="20"/>
      <c r="L116" s="20"/>
      <c r="M116" s="20"/>
      <c r="N116" s="20"/>
    </row>
    <row r="117" spans="11:14" x14ac:dyDescent="0.25">
      <c r="K117" s="20"/>
      <c r="L117" s="20"/>
      <c r="M117" s="20"/>
      <c r="N117" s="20"/>
    </row>
    <row r="118" spans="11:14" x14ac:dyDescent="0.25">
      <c r="K118" s="20"/>
      <c r="L118" s="20"/>
      <c r="M118" s="20"/>
      <c r="N118" s="20"/>
    </row>
    <row r="119" spans="11:14" x14ac:dyDescent="0.25">
      <c r="K119" s="20"/>
      <c r="L119" s="20"/>
      <c r="M119" s="20"/>
      <c r="N119" s="20"/>
    </row>
    <row r="120" spans="11:14" x14ac:dyDescent="0.25">
      <c r="K120" s="20"/>
      <c r="L120" s="20"/>
      <c r="M120" s="20"/>
      <c r="N120" s="20"/>
    </row>
    <row r="121" spans="11:14" x14ac:dyDescent="0.25">
      <c r="K121" s="20"/>
      <c r="L121" s="20"/>
      <c r="M121" s="20"/>
      <c r="N121" s="20"/>
    </row>
    <row r="122" spans="11:14" x14ac:dyDescent="0.25">
      <c r="K122" s="20"/>
      <c r="L122" s="20"/>
      <c r="M122" s="20"/>
      <c r="N122" s="20"/>
    </row>
    <row r="123" spans="11:14" x14ac:dyDescent="0.25">
      <c r="K123" s="20"/>
      <c r="L123" s="20"/>
      <c r="M123" s="20"/>
      <c r="N123" s="20"/>
    </row>
    <row r="124" spans="11:14" x14ac:dyDescent="0.25">
      <c r="K124" s="20"/>
      <c r="L124" s="20"/>
      <c r="M124" s="20"/>
      <c r="N124" s="20"/>
    </row>
    <row r="125" spans="11:14" x14ac:dyDescent="0.25">
      <c r="K125" s="20"/>
      <c r="L125" s="20"/>
      <c r="M125" s="20"/>
      <c r="N125" s="20"/>
    </row>
    <row r="126" spans="11:14" x14ac:dyDescent="0.25">
      <c r="K126" s="20"/>
      <c r="L126" s="20"/>
      <c r="M126" s="20"/>
      <c r="N126" s="20"/>
    </row>
    <row r="127" spans="11:14" x14ac:dyDescent="0.25">
      <c r="K127" s="20"/>
      <c r="L127" s="20"/>
      <c r="M127" s="20"/>
      <c r="N127" s="20"/>
    </row>
    <row r="128" spans="11:14" x14ac:dyDescent="0.25">
      <c r="K128" s="20"/>
      <c r="L128" s="20"/>
      <c r="M128" s="20"/>
      <c r="N128" s="20"/>
    </row>
    <row r="129" spans="11:14" x14ac:dyDescent="0.25">
      <c r="K129" s="20"/>
      <c r="L129" s="20"/>
      <c r="M129" s="20"/>
      <c r="N129" s="20"/>
    </row>
    <row r="130" spans="11:14" x14ac:dyDescent="0.25">
      <c r="K130" s="20"/>
      <c r="L130" s="20"/>
      <c r="M130" s="20"/>
      <c r="N130" s="20"/>
    </row>
    <row r="131" spans="11:14" x14ac:dyDescent="0.25">
      <c r="K131" s="20"/>
      <c r="L131" s="20"/>
      <c r="M131" s="20"/>
      <c r="N131" s="20"/>
    </row>
    <row r="132" spans="11:14" x14ac:dyDescent="0.25">
      <c r="K132" s="20"/>
      <c r="L132" s="20"/>
      <c r="M132" s="20"/>
      <c r="N132" s="20"/>
    </row>
    <row r="133" spans="11:14" x14ac:dyDescent="0.25">
      <c r="K133" s="20"/>
      <c r="L133" s="20"/>
      <c r="M133" s="20"/>
      <c r="N133" s="20"/>
    </row>
    <row r="134" spans="11:14" x14ac:dyDescent="0.25">
      <c r="K134" s="20"/>
      <c r="L134" s="20"/>
      <c r="M134" s="20"/>
      <c r="N134" s="20"/>
    </row>
    <row r="135" spans="11:14" x14ac:dyDescent="0.25">
      <c r="K135" s="20"/>
      <c r="L135" s="20"/>
      <c r="M135" s="20"/>
      <c r="N135" s="20"/>
    </row>
    <row r="136" spans="11:14" x14ac:dyDescent="0.25">
      <c r="K136" s="20"/>
      <c r="L136" s="20"/>
      <c r="M136" s="20"/>
      <c r="N136" s="20"/>
    </row>
    <row r="137" spans="11:14" x14ac:dyDescent="0.25">
      <c r="K137" s="20"/>
      <c r="L137" s="20"/>
      <c r="M137" s="20"/>
      <c r="N137" s="20"/>
    </row>
    <row r="138" spans="11:14" x14ac:dyDescent="0.25">
      <c r="K138" s="20"/>
      <c r="L138" s="20"/>
      <c r="M138" s="20"/>
      <c r="N138" s="20"/>
    </row>
    <row r="139" spans="11:14" x14ac:dyDescent="0.25">
      <c r="K139" s="20"/>
      <c r="L139" s="20"/>
      <c r="M139" s="20"/>
      <c r="N139" s="20"/>
    </row>
    <row r="140" spans="11:14" x14ac:dyDescent="0.25">
      <c r="K140" s="20"/>
      <c r="L140" s="20"/>
      <c r="M140" s="20"/>
      <c r="N140" s="20"/>
    </row>
    <row r="141" spans="11:14" x14ac:dyDescent="0.25">
      <c r="K141" s="20"/>
      <c r="L141" s="20"/>
      <c r="M141" s="20"/>
      <c r="N141" s="20"/>
    </row>
    <row r="142" spans="11:14" x14ac:dyDescent="0.25">
      <c r="K142" s="20"/>
      <c r="L142" s="20"/>
      <c r="M142" s="20"/>
      <c r="N142" s="20"/>
    </row>
    <row r="143" spans="11:14" x14ac:dyDescent="0.25">
      <c r="K143" s="20"/>
      <c r="L143" s="20"/>
      <c r="M143" s="20"/>
      <c r="N143" s="20"/>
    </row>
    <row r="144" spans="11:14" x14ac:dyDescent="0.25">
      <c r="K144" s="20"/>
      <c r="L144" s="20"/>
      <c r="M144" s="20"/>
      <c r="N144" s="20"/>
    </row>
    <row r="145" spans="11:14" x14ac:dyDescent="0.25">
      <c r="K145" s="20"/>
      <c r="L145" s="20"/>
      <c r="M145" s="20"/>
      <c r="N145" s="20"/>
    </row>
    <row r="146" spans="11:14" x14ac:dyDescent="0.25">
      <c r="K146" s="20"/>
      <c r="L146" s="20"/>
      <c r="M146" s="20"/>
      <c r="N146" s="20"/>
    </row>
    <row r="147" spans="11:14" x14ac:dyDescent="0.25">
      <c r="K147" s="20"/>
      <c r="L147" s="20"/>
      <c r="M147" s="20"/>
      <c r="N147" s="20"/>
    </row>
    <row r="148" spans="11:14" x14ac:dyDescent="0.25">
      <c r="K148" s="20"/>
      <c r="L148" s="20"/>
      <c r="M148" s="20"/>
      <c r="N148" s="20"/>
    </row>
    <row r="149" spans="11:14" x14ac:dyDescent="0.25">
      <c r="K149" s="20"/>
      <c r="L149" s="20"/>
      <c r="M149" s="20"/>
      <c r="N149" s="20"/>
    </row>
    <row r="150" spans="11:14" x14ac:dyDescent="0.25">
      <c r="K150" s="20"/>
      <c r="L150" s="20"/>
      <c r="M150" s="20"/>
      <c r="N150" s="20"/>
    </row>
    <row r="151" spans="11:14" x14ac:dyDescent="0.25">
      <c r="K151" s="20"/>
      <c r="L151" s="20"/>
      <c r="M151" s="20"/>
      <c r="N151" s="20"/>
    </row>
    <row r="152" spans="11:14" x14ac:dyDescent="0.25">
      <c r="K152" s="20"/>
      <c r="L152" s="20"/>
      <c r="M152" s="20"/>
      <c r="N152" s="20"/>
    </row>
    <row r="153" spans="11:14" x14ac:dyDescent="0.25">
      <c r="K153" s="20"/>
      <c r="L153" s="20"/>
      <c r="M153" s="20"/>
      <c r="N153" s="20"/>
    </row>
    <row r="154" spans="11:14" x14ac:dyDescent="0.25">
      <c r="K154" s="20"/>
      <c r="L154" s="20"/>
      <c r="M154" s="20"/>
      <c r="N154" s="20"/>
    </row>
    <row r="155" spans="11:14" x14ac:dyDescent="0.25">
      <c r="K155" s="20"/>
      <c r="L155" s="20"/>
      <c r="M155" s="20"/>
      <c r="N155" s="20"/>
    </row>
    <row r="156" spans="11:14" x14ac:dyDescent="0.25">
      <c r="K156" s="20"/>
      <c r="L156" s="20"/>
      <c r="M156" s="20"/>
      <c r="N156" s="20"/>
    </row>
    <row r="157" spans="11:14" x14ac:dyDescent="0.25">
      <c r="K157" s="20"/>
      <c r="L157" s="20"/>
      <c r="M157" s="20"/>
      <c r="N157" s="20"/>
    </row>
    <row r="158" spans="11:14" x14ac:dyDescent="0.25">
      <c r="K158" s="20"/>
      <c r="L158" s="20"/>
      <c r="M158" s="20"/>
      <c r="N158" s="20"/>
    </row>
    <row r="159" spans="11:14" x14ac:dyDescent="0.25">
      <c r="K159" s="20"/>
      <c r="L159" s="20"/>
      <c r="M159" s="20"/>
      <c r="N159" s="20"/>
    </row>
    <row r="160" spans="11:14" x14ac:dyDescent="0.25">
      <c r="K160" s="20"/>
      <c r="L160" s="20"/>
      <c r="M160" s="20"/>
      <c r="N160" s="20"/>
    </row>
    <row r="161" spans="11:14" x14ac:dyDescent="0.25">
      <c r="K161" s="20"/>
      <c r="L161" s="20"/>
      <c r="M161" s="20"/>
      <c r="N161" s="20"/>
    </row>
    <row r="162" spans="11:14" x14ac:dyDescent="0.25">
      <c r="K162" s="20"/>
      <c r="L162" s="20"/>
      <c r="M162" s="20"/>
      <c r="N162" s="20"/>
    </row>
    <row r="163" spans="11:14" x14ac:dyDescent="0.25">
      <c r="K163" s="20"/>
      <c r="L163" s="20"/>
      <c r="M163" s="20"/>
      <c r="N163" s="20"/>
    </row>
    <row r="164" spans="11:14" x14ac:dyDescent="0.25">
      <c r="K164" s="20"/>
      <c r="L164" s="20"/>
      <c r="M164" s="20"/>
      <c r="N164" s="20"/>
    </row>
    <row r="165" spans="11:14" x14ac:dyDescent="0.25">
      <c r="K165" s="20"/>
      <c r="L165" s="20"/>
      <c r="M165" s="20"/>
      <c r="N165" s="20"/>
    </row>
    <row r="166" spans="11:14" x14ac:dyDescent="0.25">
      <c r="K166" s="20"/>
      <c r="L166" s="20"/>
      <c r="M166" s="20"/>
      <c r="N166" s="20"/>
    </row>
    <row r="167" spans="11:14" x14ac:dyDescent="0.25">
      <c r="K167" s="20"/>
      <c r="L167" s="20"/>
      <c r="M167" s="20"/>
      <c r="N167" s="20"/>
    </row>
    <row r="168" spans="11:14" x14ac:dyDescent="0.25">
      <c r="K168" s="20"/>
      <c r="L168" s="20"/>
      <c r="M168" s="20"/>
      <c r="N168" s="20"/>
    </row>
    <row r="169" spans="11:14" x14ac:dyDescent="0.25">
      <c r="K169" s="20"/>
      <c r="L169" s="20"/>
      <c r="M169" s="20"/>
      <c r="N169" s="20"/>
    </row>
    <row r="170" spans="11:14" x14ac:dyDescent="0.25">
      <c r="K170" s="20"/>
      <c r="L170" s="20"/>
      <c r="M170" s="20"/>
      <c r="N170" s="20"/>
    </row>
    <row r="171" spans="11:14" x14ac:dyDescent="0.25">
      <c r="K171" s="20"/>
      <c r="L171" s="20"/>
      <c r="M171" s="20"/>
      <c r="N171" s="20"/>
    </row>
    <row r="172" spans="11:14" x14ac:dyDescent="0.25">
      <c r="K172" s="20"/>
      <c r="L172" s="20"/>
      <c r="M172" s="20"/>
      <c r="N172" s="20"/>
    </row>
    <row r="173" spans="11:14" x14ac:dyDescent="0.25">
      <c r="K173" s="20"/>
      <c r="L173" s="20"/>
      <c r="M173" s="20"/>
      <c r="N173" s="20"/>
    </row>
    <row r="174" spans="11:14" x14ac:dyDescent="0.25">
      <c r="K174" s="20"/>
      <c r="L174" s="20"/>
      <c r="M174" s="20"/>
      <c r="N174" s="20"/>
    </row>
    <row r="175" spans="11:14" x14ac:dyDescent="0.25">
      <c r="K175" s="20"/>
      <c r="L175" s="20"/>
      <c r="M175" s="20"/>
      <c r="N175" s="20"/>
    </row>
    <row r="176" spans="11:14" x14ac:dyDescent="0.25">
      <c r="K176" s="20"/>
      <c r="L176" s="20"/>
      <c r="M176" s="20"/>
      <c r="N176" s="20"/>
    </row>
    <row r="177" spans="11:14" x14ac:dyDescent="0.25">
      <c r="K177" s="20"/>
      <c r="L177" s="20"/>
      <c r="M177" s="20"/>
      <c r="N177" s="20"/>
    </row>
    <row r="178" spans="11:14" x14ac:dyDescent="0.25">
      <c r="K178" s="20"/>
      <c r="L178" s="20"/>
      <c r="M178" s="20"/>
      <c r="N178" s="20"/>
    </row>
    <row r="179" spans="11:14" x14ac:dyDescent="0.25">
      <c r="K179" s="20"/>
      <c r="L179" s="20"/>
      <c r="M179" s="20"/>
      <c r="N179" s="20"/>
    </row>
    <row r="180" spans="11:14" x14ac:dyDescent="0.25">
      <c r="K180" s="20"/>
      <c r="L180" s="20"/>
      <c r="M180" s="20"/>
      <c r="N180" s="20"/>
    </row>
    <row r="181" spans="11:14" x14ac:dyDescent="0.25">
      <c r="K181" s="20"/>
      <c r="L181" s="20"/>
      <c r="M181" s="20"/>
      <c r="N181" s="20"/>
    </row>
    <row r="182" spans="11:14" x14ac:dyDescent="0.25">
      <c r="K182" s="20"/>
      <c r="L182" s="20"/>
      <c r="M182" s="20"/>
      <c r="N182" s="20"/>
    </row>
    <row r="183" spans="11:14" x14ac:dyDescent="0.25">
      <c r="K183" s="20"/>
      <c r="L183" s="20"/>
      <c r="M183" s="20"/>
      <c r="N183" s="20"/>
    </row>
    <row r="184" spans="11:14" x14ac:dyDescent="0.25">
      <c r="K184" s="20"/>
      <c r="L184" s="20"/>
      <c r="M184" s="20"/>
      <c r="N184" s="20"/>
    </row>
    <row r="185" spans="11:14" x14ac:dyDescent="0.25">
      <c r="K185" s="20"/>
      <c r="L185" s="20"/>
      <c r="M185" s="20"/>
      <c r="N185" s="20"/>
    </row>
    <row r="186" spans="11:14" x14ac:dyDescent="0.25">
      <c r="K186" s="20"/>
      <c r="L186" s="20"/>
      <c r="M186" s="20"/>
      <c r="N186" s="20"/>
    </row>
    <row r="187" spans="11:14" x14ac:dyDescent="0.25">
      <c r="K187" s="20"/>
      <c r="L187" s="20"/>
      <c r="M187" s="20"/>
      <c r="N187" s="20"/>
    </row>
    <row r="188" spans="11:14" x14ac:dyDescent="0.25">
      <c r="K188" s="20"/>
      <c r="L188" s="20"/>
      <c r="M188" s="20"/>
      <c r="N188" s="20"/>
    </row>
    <row r="189" spans="11:14" x14ac:dyDescent="0.25">
      <c r="K189" s="20"/>
      <c r="L189" s="20"/>
      <c r="M189" s="20"/>
      <c r="N189" s="20"/>
    </row>
    <row r="190" spans="11:14" x14ac:dyDescent="0.25">
      <c r="K190" s="20"/>
      <c r="L190" s="20"/>
      <c r="M190" s="20"/>
      <c r="N190" s="20"/>
    </row>
    <row r="191" spans="11:14" x14ac:dyDescent="0.25">
      <c r="K191" s="20"/>
      <c r="L191" s="20"/>
      <c r="M191" s="20"/>
      <c r="N191" s="20"/>
    </row>
    <row r="192" spans="11:14" x14ac:dyDescent="0.25">
      <c r="K192" s="20"/>
      <c r="L192" s="20"/>
      <c r="M192" s="20"/>
      <c r="N192" s="20"/>
    </row>
    <row r="193" spans="11:14" x14ac:dyDescent="0.25">
      <c r="K193" s="20"/>
      <c r="L193" s="20"/>
      <c r="M193" s="20"/>
      <c r="N193" s="20"/>
    </row>
    <row r="194" spans="11:14" x14ac:dyDescent="0.25">
      <c r="K194" s="20"/>
      <c r="L194" s="20"/>
      <c r="M194" s="20"/>
      <c r="N194" s="20"/>
    </row>
    <row r="195" spans="11:14" x14ac:dyDescent="0.25">
      <c r="K195" s="20"/>
      <c r="L195" s="20"/>
      <c r="M195" s="20"/>
      <c r="N195" s="20"/>
    </row>
    <row r="196" spans="11:14" x14ac:dyDescent="0.25">
      <c r="K196" s="20"/>
      <c r="L196" s="20"/>
      <c r="M196" s="20"/>
      <c r="N196" s="20"/>
    </row>
    <row r="197" spans="11:14" x14ac:dyDescent="0.25">
      <c r="K197" s="20"/>
      <c r="L197" s="20"/>
      <c r="M197" s="20"/>
      <c r="N197" s="20"/>
    </row>
    <row r="198" spans="11:14" x14ac:dyDescent="0.25">
      <c r="K198" s="20"/>
      <c r="L198" s="20"/>
      <c r="M198" s="20"/>
      <c r="N198" s="20"/>
    </row>
    <row r="199" spans="11:14" x14ac:dyDescent="0.25">
      <c r="K199" s="20"/>
      <c r="L199" s="20"/>
      <c r="M199" s="20"/>
      <c r="N199" s="20"/>
    </row>
    <row r="200" spans="11:14" x14ac:dyDescent="0.25">
      <c r="K200" s="20"/>
      <c r="L200" s="20"/>
      <c r="M200" s="20"/>
      <c r="N200" s="20"/>
    </row>
    <row r="201" spans="11:14" x14ac:dyDescent="0.25">
      <c r="K201" s="20"/>
      <c r="L201" s="20"/>
      <c r="M201" s="20"/>
      <c r="N201" s="20"/>
    </row>
    <row r="202" spans="11:14" x14ac:dyDescent="0.25">
      <c r="K202" s="20"/>
      <c r="L202" s="20"/>
      <c r="M202" s="20"/>
      <c r="N202" s="20"/>
    </row>
    <row r="203" spans="11:14" x14ac:dyDescent="0.25">
      <c r="K203" s="20"/>
      <c r="L203" s="20"/>
      <c r="M203" s="20"/>
      <c r="N203" s="20"/>
    </row>
    <row r="204" spans="11:14" x14ac:dyDescent="0.25">
      <c r="K204" s="20"/>
      <c r="L204" s="20"/>
      <c r="M204" s="20"/>
      <c r="N204" s="20"/>
    </row>
    <row r="205" spans="11:14" x14ac:dyDescent="0.25">
      <c r="K205" s="20"/>
      <c r="L205" s="20"/>
      <c r="M205" s="20"/>
      <c r="N205" s="20"/>
    </row>
    <row r="206" spans="11:14" x14ac:dyDescent="0.25">
      <c r="K206" s="20"/>
      <c r="L206" s="20"/>
      <c r="M206" s="20"/>
      <c r="N206" s="20"/>
    </row>
    <row r="207" spans="11:14" x14ac:dyDescent="0.25">
      <c r="K207" s="20"/>
      <c r="L207" s="20"/>
      <c r="M207" s="20"/>
      <c r="N207" s="20"/>
    </row>
    <row r="208" spans="11:14" x14ac:dyDescent="0.25">
      <c r="K208" s="20"/>
      <c r="L208" s="20"/>
      <c r="M208" s="20"/>
      <c r="N208" s="20"/>
    </row>
    <row r="209" spans="11:14" x14ac:dyDescent="0.25">
      <c r="K209" s="20"/>
      <c r="L209" s="20"/>
      <c r="M209" s="20"/>
      <c r="N209" s="20"/>
    </row>
    <row r="210" spans="11:14" x14ac:dyDescent="0.25">
      <c r="K210" s="20"/>
      <c r="L210" s="20"/>
      <c r="M210" s="20"/>
      <c r="N210" s="20"/>
    </row>
    <row r="211" spans="11:14" x14ac:dyDescent="0.25">
      <c r="K211" s="20"/>
      <c r="L211" s="20"/>
      <c r="M211" s="20"/>
      <c r="N211" s="20"/>
    </row>
    <row r="212" spans="11:14" x14ac:dyDescent="0.25">
      <c r="K212" s="20"/>
      <c r="L212" s="20"/>
      <c r="M212" s="20"/>
      <c r="N212" s="20"/>
    </row>
    <row r="213" spans="11:14" x14ac:dyDescent="0.25">
      <c r="K213" s="20"/>
      <c r="L213" s="20"/>
      <c r="M213" s="20"/>
      <c r="N213" s="20"/>
    </row>
    <row r="214" spans="11:14" x14ac:dyDescent="0.25">
      <c r="K214" s="20"/>
      <c r="L214" s="20"/>
      <c r="M214" s="20"/>
      <c r="N214" s="20"/>
    </row>
    <row r="215" spans="11:14" x14ac:dyDescent="0.25">
      <c r="K215" s="20"/>
      <c r="L215" s="20"/>
      <c r="M215" s="20"/>
      <c r="N215" s="20"/>
    </row>
    <row r="216" spans="11:14" x14ac:dyDescent="0.25">
      <c r="K216" s="20"/>
      <c r="L216" s="20"/>
      <c r="M216" s="20"/>
      <c r="N216" s="20"/>
    </row>
    <row r="217" spans="11:14" x14ac:dyDescent="0.25">
      <c r="K217" s="20"/>
      <c r="L217" s="20"/>
      <c r="M217" s="20"/>
      <c r="N217" s="20"/>
    </row>
    <row r="218" spans="11:14" x14ac:dyDescent="0.25">
      <c r="K218" s="20"/>
      <c r="L218" s="20"/>
      <c r="M218" s="20"/>
      <c r="N218" s="20"/>
    </row>
    <row r="219" spans="11:14" x14ac:dyDescent="0.25">
      <c r="K219" s="20"/>
      <c r="L219" s="20"/>
      <c r="M219" s="20"/>
      <c r="N219" s="20"/>
    </row>
    <row r="220" spans="11:14" x14ac:dyDescent="0.25">
      <c r="K220" s="20"/>
      <c r="L220" s="20"/>
      <c r="M220" s="20"/>
      <c r="N220" s="20"/>
    </row>
    <row r="221" spans="11:14" x14ac:dyDescent="0.25">
      <c r="K221" s="20"/>
      <c r="L221" s="20"/>
      <c r="M221" s="20"/>
      <c r="N221" s="20"/>
    </row>
    <row r="222" spans="11:14" x14ac:dyDescent="0.25">
      <c r="K222" s="20"/>
      <c r="L222" s="20"/>
      <c r="M222" s="20"/>
      <c r="N222" s="20"/>
    </row>
    <row r="223" spans="11:14" x14ac:dyDescent="0.25">
      <c r="K223" s="20"/>
      <c r="L223" s="20"/>
      <c r="M223" s="20"/>
      <c r="N223" s="20"/>
    </row>
    <row r="224" spans="11:14" x14ac:dyDescent="0.25">
      <c r="K224" s="20"/>
      <c r="L224" s="20"/>
      <c r="M224" s="20"/>
      <c r="N224" s="20"/>
    </row>
    <row r="225" spans="11:14" x14ac:dyDescent="0.25">
      <c r="K225" s="20"/>
      <c r="L225" s="20"/>
      <c r="M225" s="20"/>
      <c r="N225" s="20"/>
    </row>
    <row r="226" spans="11:14" x14ac:dyDescent="0.25">
      <c r="K226" s="20"/>
      <c r="L226" s="20"/>
      <c r="M226" s="20"/>
      <c r="N226" s="20"/>
    </row>
    <row r="227" spans="11:14" x14ac:dyDescent="0.25">
      <c r="K227" s="20"/>
      <c r="L227" s="20"/>
      <c r="M227" s="20"/>
      <c r="N227" s="20"/>
    </row>
    <row r="228" spans="11:14" x14ac:dyDescent="0.25">
      <c r="K228" s="20"/>
      <c r="L228" s="20"/>
      <c r="M228" s="20"/>
      <c r="N228" s="20"/>
    </row>
    <row r="229" spans="11:14" x14ac:dyDescent="0.25">
      <c r="K229" s="20"/>
      <c r="L229" s="20"/>
      <c r="M229" s="20"/>
      <c r="N229" s="20"/>
    </row>
    <row r="230" spans="11:14" x14ac:dyDescent="0.25">
      <c r="K230" s="20"/>
      <c r="L230" s="20"/>
      <c r="M230" s="20"/>
      <c r="N230" s="20"/>
    </row>
    <row r="231" spans="11:14" x14ac:dyDescent="0.25">
      <c r="K231" s="20"/>
      <c r="L231" s="20"/>
      <c r="M231" s="20"/>
      <c r="N231" s="20"/>
    </row>
    <row r="232" spans="11:14" x14ac:dyDescent="0.25">
      <c r="K232" s="20"/>
      <c r="L232" s="20"/>
      <c r="M232" s="20"/>
      <c r="N232" s="20"/>
    </row>
    <row r="233" spans="11:14" x14ac:dyDescent="0.25">
      <c r="K233" s="20"/>
      <c r="L233" s="20"/>
      <c r="M233" s="20"/>
      <c r="N233" s="20"/>
    </row>
    <row r="234" spans="11:14" x14ac:dyDescent="0.25">
      <c r="K234" s="20"/>
      <c r="L234" s="20"/>
      <c r="M234" s="20"/>
      <c r="N234" s="20"/>
    </row>
    <row r="235" spans="11:14" x14ac:dyDescent="0.25">
      <c r="K235" s="20"/>
      <c r="L235" s="20"/>
      <c r="M235" s="20"/>
      <c r="N235" s="20"/>
    </row>
    <row r="236" spans="11:14" x14ac:dyDescent="0.25">
      <c r="K236" s="20"/>
      <c r="L236" s="20"/>
      <c r="M236" s="20"/>
      <c r="N236" s="20"/>
    </row>
    <row r="237" spans="11:14" x14ac:dyDescent="0.25">
      <c r="K237" s="20"/>
      <c r="L237" s="20"/>
      <c r="M237" s="20"/>
      <c r="N237" s="20"/>
    </row>
    <row r="238" spans="11:14" x14ac:dyDescent="0.25">
      <c r="K238" s="20"/>
      <c r="L238" s="20"/>
      <c r="M238" s="20"/>
      <c r="N238" s="20"/>
    </row>
    <row r="239" spans="11:14" x14ac:dyDescent="0.25">
      <c r="K239" s="20"/>
      <c r="L239" s="20"/>
      <c r="M239" s="20"/>
      <c r="N239" s="20"/>
    </row>
    <row r="240" spans="11:14" x14ac:dyDescent="0.25">
      <c r="K240" s="20"/>
      <c r="L240" s="20"/>
      <c r="M240" s="20"/>
      <c r="N240" s="20"/>
    </row>
    <row r="241" spans="11:14" x14ac:dyDescent="0.25">
      <c r="K241" s="20"/>
      <c r="L241" s="20"/>
      <c r="M241" s="20"/>
      <c r="N241" s="20"/>
    </row>
    <row r="242" spans="11:14" x14ac:dyDescent="0.25">
      <c r="K242" s="20"/>
      <c r="L242" s="20"/>
      <c r="M242" s="20"/>
      <c r="N242" s="20"/>
    </row>
    <row r="243" spans="11:14" x14ac:dyDescent="0.25">
      <c r="K243" s="20"/>
      <c r="L243" s="20"/>
      <c r="M243" s="20"/>
      <c r="N243" s="20"/>
    </row>
    <row r="244" spans="11:14" x14ac:dyDescent="0.25">
      <c r="K244" s="20"/>
      <c r="L244" s="20"/>
      <c r="M244" s="20"/>
      <c r="N244" s="20"/>
    </row>
    <row r="245" spans="11:14" x14ac:dyDescent="0.25">
      <c r="K245" s="20"/>
      <c r="L245" s="20"/>
      <c r="M245" s="20"/>
      <c r="N245" s="20"/>
    </row>
    <row r="246" spans="11:14" x14ac:dyDescent="0.25">
      <c r="K246" s="20"/>
      <c r="L246" s="20"/>
      <c r="M246" s="20"/>
      <c r="N246" s="20"/>
    </row>
    <row r="247" spans="11:14" x14ac:dyDescent="0.25">
      <c r="K247" s="20"/>
      <c r="L247" s="20"/>
      <c r="M247" s="20"/>
      <c r="N247" s="20"/>
    </row>
    <row r="248" spans="11:14" x14ac:dyDescent="0.25">
      <c r="K248" s="20"/>
      <c r="L248" s="20"/>
      <c r="M248" s="20"/>
      <c r="N248" s="20"/>
    </row>
    <row r="249" spans="11:14" x14ac:dyDescent="0.25">
      <c r="K249" s="20"/>
      <c r="L249" s="20"/>
      <c r="M249" s="20"/>
      <c r="N249" s="20"/>
    </row>
    <row r="250" spans="11:14" x14ac:dyDescent="0.25">
      <c r="K250" s="20"/>
      <c r="L250" s="20"/>
      <c r="M250" s="20"/>
      <c r="N250" s="20"/>
    </row>
    <row r="251" spans="11:14" x14ac:dyDescent="0.25">
      <c r="K251" s="20"/>
      <c r="L251" s="20"/>
      <c r="M251" s="20"/>
      <c r="N251" s="20"/>
    </row>
    <row r="252" spans="11:14" x14ac:dyDescent="0.25">
      <c r="K252" s="20"/>
      <c r="L252" s="20"/>
      <c r="M252" s="20"/>
      <c r="N252" s="20"/>
    </row>
    <row r="253" spans="11:14" x14ac:dyDescent="0.25">
      <c r="K253" s="20"/>
      <c r="L253" s="20"/>
      <c r="M253" s="20"/>
      <c r="N253" s="20"/>
    </row>
    <row r="254" spans="11:14" x14ac:dyDescent="0.25">
      <c r="K254" s="20"/>
      <c r="L254" s="20"/>
      <c r="M254" s="20"/>
      <c r="N254" s="20"/>
    </row>
    <row r="255" spans="11:14" x14ac:dyDescent="0.25">
      <c r="K255" s="20"/>
      <c r="L255" s="20"/>
      <c r="M255" s="20"/>
      <c r="N255" s="20"/>
    </row>
    <row r="256" spans="11:14" x14ac:dyDescent="0.25">
      <c r="K256" s="20"/>
      <c r="L256" s="20"/>
      <c r="M256" s="20"/>
      <c r="N256" s="20"/>
    </row>
    <row r="257" spans="11:14" x14ac:dyDescent="0.25">
      <c r="K257" s="20"/>
      <c r="L257" s="20"/>
      <c r="M257" s="20"/>
      <c r="N257" s="20"/>
    </row>
    <row r="258" spans="11:14" x14ac:dyDescent="0.25">
      <c r="K258" s="20"/>
      <c r="L258" s="20"/>
      <c r="M258" s="20"/>
      <c r="N258" s="20"/>
    </row>
    <row r="259" spans="11:14" x14ac:dyDescent="0.25">
      <c r="K259" s="20"/>
      <c r="L259" s="20"/>
      <c r="M259" s="20"/>
      <c r="N259" s="20"/>
    </row>
    <row r="260" spans="11:14" x14ac:dyDescent="0.25">
      <c r="K260" s="20"/>
      <c r="L260" s="20"/>
      <c r="M260" s="20"/>
      <c r="N260" s="20"/>
    </row>
    <row r="261" spans="11:14" x14ac:dyDescent="0.25">
      <c r="K261" s="20"/>
      <c r="L261" s="20"/>
      <c r="M261" s="20"/>
      <c r="N261" s="20"/>
    </row>
    <row r="262" spans="11:14" x14ac:dyDescent="0.25">
      <c r="K262" s="20"/>
      <c r="L262" s="20"/>
      <c r="M262" s="20"/>
      <c r="N262" s="20"/>
    </row>
    <row r="263" spans="11:14" x14ac:dyDescent="0.25">
      <c r="K263" s="20"/>
      <c r="L263" s="20"/>
      <c r="M263" s="20"/>
      <c r="N263" s="20"/>
    </row>
    <row r="264" spans="11:14" x14ac:dyDescent="0.25">
      <c r="K264" s="20"/>
      <c r="L264" s="20"/>
      <c r="M264" s="20"/>
      <c r="N264" s="20"/>
    </row>
    <row r="265" spans="11:14" x14ac:dyDescent="0.25">
      <c r="K265" s="20"/>
      <c r="L265" s="20"/>
      <c r="M265" s="20"/>
      <c r="N265" s="20"/>
    </row>
    <row r="266" spans="11:14" x14ac:dyDescent="0.25">
      <c r="K266" s="20"/>
      <c r="L266" s="20"/>
      <c r="M266" s="20"/>
      <c r="N266" s="20"/>
    </row>
    <row r="267" spans="11:14" x14ac:dyDescent="0.25">
      <c r="K267" s="20"/>
      <c r="L267" s="20"/>
      <c r="M267" s="20"/>
      <c r="N267" s="20"/>
    </row>
    <row r="268" spans="11:14" x14ac:dyDescent="0.25">
      <c r="K268" s="20"/>
      <c r="L268" s="20"/>
      <c r="M268" s="20"/>
      <c r="N268" s="20"/>
    </row>
    <row r="269" spans="11:14" x14ac:dyDescent="0.25">
      <c r="K269" s="20"/>
      <c r="L269" s="20"/>
      <c r="M269" s="20"/>
      <c r="N269" s="20"/>
    </row>
    <row r="270" spans="11:14" x14ac:dyDescent="0.25">
      <c r="K270" s="20"/>
      <c r="L270" s="20"/>
      <c r="M270" s="20"/>
      <c r="N270" s="20"/>
    </row>
    <row r="271" spans="11:14" x14ac:dyDescent="0.25">
      <c r="K271" s="20"/>
      <c r="L271" s="20"/>
      <c r="M271" s="20"/>
      <c r="N271" s="20"/>
    </row>
    <row r="272" spans="11:14" x14ac:dyDescent="0.25">
      <c r="K272" s="20"/>
      <c r="L272" s="20"/>
      <c r="M272" s="20"/>
      <c r="N272" s="20"/>
    </row>
    <row r="273" spans="11:14" x14ac:dyDescent="0.25">
      <c r="K273" s="20"/>
      <c r="L273" s="20"/>
      <c r="M273" s="20"/>
      <c r="N273" s="20"/>
    </row>
    <row r="274" spans="11:14" x14ac:dyDescent="0.25">
      <c r="K274" s="20"/>
      <c r="L274" s="20"/>
      <c r="M274" s="20"/>
      <c r="N274" s="20"/>
    </row>
    <row r="275" spans="11:14" x14ac:dyDescent="0.25">
      <c r="K275" s="20"/>
      <c r="L275" s="20"/>
      <c r="M275" s="20"/>
      <c r="N275" s="20"/>
    </row>
    <row r="276" spans="11:14" x14ac:dyDescent="0.25">
      <c r="K276" s="20"/>
      <c r="L276" s="20"/>
      <c r="M276" s="20"/>
      <c r="N276" s="20"/>
    </row>
    <row r="277" spans="11:14" x14ac:dyDescent="0.25">
      <c r="K277" s="20"/>
      <c r="L277" s="20"/>
      <c r="M277" s="20"/>
      <c r="N277" s="20"/>
    </row>
    <row r="278" spans="11:14" x14ac:dyDescent="0.25">
      <c r="K278" s="20"/>
      <c r="L278" s="20"/>
      <c r="M278" s="20"/>
      <c r="N278" s="20"/>
    </row>
    <row r="279" spans="11:14" x14ac:dyDescent="0.25">
      <c r="K279" s="20"/>
      <c r="L279" s="20"/>
      <c r="M279" s="20"/>
      <c r="N279" s="20"/>
    </row>
    <row r="280" spans="11:14" x14ac:dyDescent="0.25">
      <c r="K280" s="20"/>
      <c r="L280" s="20"/>
      <c r="M280" s="20"/>
      <c r="N280" s="20"/>
    </row>
    <row r="281" spans="11:14" x14ac:dyDescent="0.25">
      <c r="K281" s="20"/>
      <c r="L281" s="20"/>
      <c r="M281" s="20"/>
      <c r="N281" s="20"/>
    </row>
    <row r="282" spans="11:14" x14ac:dyDescent="0.25">
      <c r="K282" s="20"/>
      <c r="L282" s="20"/>
      <c r="M282" s="20"/>
      <c r="N282" s="20"/>
    </row>
    <row r="283" spans="11:14" x14ac:dyDescent="0.25">
      <c r="K283" s="20"/>
      <c r="L283" s="20"/>
      <c r="M283" s="20"/>
      <c r="N283" s="20"/>
    </row>
    <row r="284" spans="11:14" x14ac:dyDescent="0.25">
      <c r="K284" s="20"/>
      <c r="L284" s="20"/>
      <c r="M284" s="20"/>
      <c r="N284" s="20"/>
    </row>
    <row r="285" spans="11:14" x14ac:dyDescent="0.25">
      <c r="K285" s="20"/>
      <c r="L285" s="20"/>
      <c r="M285" s="20"/>
      <c r="N285" s="20"/>
    </row>
    <row r="286" spans="11:14" x14ac:dyDescent="0.25">
      <c r="K286" s="20"/>
      <c r="L286" s="20"/>
      <c r="M286" s="20"/>
      <c r="N286" s="20"/>
    </row>
    <row r="287" spans="11:14" x14ac:dyDescent="0.25">
      <c r="K287" s="20"/>
      <c r="L287" s="20"/>
      <c r="M287" s="20"/>
      <c r="N287" s="20"/>
    </row>
    <row r="288" spans="11:14" x14ac:dyDescent="0.25">
      <c r="K288" s="20"/>
      <c r="L288" s="20"/>
      <c r="M288" s="20"/>
      <c r="N288" s="20"/>
    </row>
    <row r="289" spans="11:14" x14ac:dyDescent="0.25">
      <c r="K289" s="20"/>
      <c r="L289" s="20"/>
      <c r="M289" s="20"/>
      <c r="N289" s="20"/>
    </row>
    <row r="290" spans="11:14" x14ac:dyDescent="0.25">
      <c r="K290" s="20"/>
      <c r="L290" s="20"/>
      <c r="M290" s="20"/>
      <c r="N290" s="20"/>
    </row>
    <row r="291" spans="11:14" x14ac:dyDescent="0.25">
      <c r="K291" s="20"/>
      <c r="L291" s="20"/>
      <c r="M291" s="20"/>
      <c r="N291" s="20"/>
    </row>
    <row r="292" spans="11:14" x14ac:dyDescent="0.25">
      <c r="K292" s="20"/>
      <c r="L292" s="20"/>
      <c r="M292" s="20"/>
      <c r="N292" s="20"/>
    </row>
    <row r="293" spans="11:14" x14ac:dyDescent="0.25">
      <c r="K293" s="20"/>
      <c r="L293" s="20"/>
      <c r="M293" s="20"/>
      <c r="N293" s="20"/>
    </row>
    <row r="294" spans="11:14" x14ac:dyDescent="0.25">
      <c r="K294" s="20"/>
      <c r="L294" s="20"/>
      <c r="M294" s="20"/>
      <c r="N294" s="20"/>
    </row>
    <row r="295" spans="11:14" x14ac:dyDescent="0.25">
      <c r="K295" s="20"/>
      <c r="L295" s="20"/>
      <c r="M295" s="20"/>
      <c r="N295" s="20"/>
    </row>
    <row r="296" spans="11:14" x14ac:dyDescent="0.25">
      <c r="K296" s="20"/>
      <c r="L296" s="20"/>
      <c r="M296" s="20"/>
      <c r="N296" s="20"/>
    </row>
    <row r="297" spans="11:14" x14ac:dyDescent="0.25">
      <c r="K297" s="20"/>
      <c r="L297" s="20"/>
      <c r="M297" s="20"/>
      <c r="N297" s="20"/>
    </row>
    <row r="298" spans="11:14" x14ac:dyDescent="0.25">
      <c r="K298" s="20"/>
      <c r="L298" s="20"/>
      <c r="M298" s="20"/>
      <c r="N298" s="20"/>
    </row>
    <row r="299" spans="11:14" x14ac:dyDescent="0.25">
      <c r="K299" s="20"/>
      <c r="L299" s="20"/>
      <c r="M299" s="20"/>
      <c r="N299" s="20"/>
    </row>
    <row r="300" spans="11:14" x14ac:dyDescent="0.25">
      <c r="K300" s="20"/>
      <c r="L300" s="20"/>
      <c r="M300" s="20"/>
      <c r="N300" s="20"/>
    </row>
    <row r="301" spans="11:14" x14ac:dyDescent="0.25">
      <c r="K301" s="20"/>
      <c r="L301" s="20"/>
      <c r="M301" s="20"/>
      <c r="N301" s="20"/>
    </row>
    <row r="302" spans="11:14" x14ac:dyDescent="0.25">
      <c r="K302" s="20"/>
      <c r="L302" s="20"/>
      <c r="M302" s="20"/>
      <c r="N302" s="20"/>
    </row>
    <row r="303" spans="11:14" x14ac:dyDescent="0.25">
      <c r="K303" s="20"/>
      <c r="L303" s="20"/>
      <c r="M303" s="20"/>
      <c r="N303" s="20"/>
    </row>
    <row r="304" spans="11:14" x14ac:dyDescent="0.25">
      <c r="K304" s="20"/>
      <c r="L304" s="20"/>
      <c r="M304" s="20"/>
      <c r="N304" s="20"/>
    </row>
    <row r="305" spans="11:14" x14ac:dyDescent="0.25">
      <c r="K305" s="20"/>
      <c r="L305" s="20"/>
      <c r="M305" s="20"/>
      <c r="N305" s="20"/>
    </row>
    <row r="306" spans="11:14" x14ac:dyDescent="0.25">
      <c r="K306" s="20"/>
      <c r="L306" s="20"/>
      <c r="M306" s="20"/>
      <c r="N306" s="20"/>
    </row>
    <row r="307" spans="11:14" x14ac:dyDescent="0.25">
      <c r="K307" s="20"/>
      <c r="L307" s="20"/>
      <c r="M307" s="20"/>
      <c r="N307" s="20"/>
    </row>
    <row r="308" spans="11:14" x14ac:dyDescent="0.25">
      <c r="K308" s="20"/>
      <c r="L308" s="20"/>
      <c r="M308" s="20"/>
      <c r="N308" s="20"/>
    </row>
    <row r="309" spans="11:14" x14ac:dyDescent="0.25">
      <c r="K309" s="20"/>
      <c r="L309" s="20"/>
      <c r="M309" s="20"/>
      <c r="N309" s="20"/>
    </row>
    <row r="310" spans="11:14" x14ac:dyDescent="0.25">
      <c r="K310" s="20"/>
      <c r="L310" s="20"/>
      <c r="M310" s="20"/>
      <c r="N310" s="20"/>
    </row>
    <row r="311" spans="11:14" x14ac:dyDescent="0.25">
      <c r="K311" s="20"/>
      <c r="L311" s="20"/>
      <c r="M311" s="20"/>
      <c r="N311" s="20"/>
    </row>
    <row r="312" spans="11:14" x14ac:dyDescent="0.25">
      <c r="K312" s="20"/>
      <c r="L312" s="20"/>
      <c r="M312" s="20"/>
      <c r="N312" s="20"/>
    </row>
    <row r="313" spans="11:14" x14ac:dyDescent="0.25">
      <c r="K313" s="20"/>
      <c r="L313" s="20"/>
      <c r="M313" s="20"/>
      <c r="N313" s="20"/>
    </row>
    <row r="314" spans="11:14" x14ac:dyDescent="0.25">
      <c r="K314" s="20"/>
      <c r="L314" s="20"/>
      <c r="M314" s="20"/>
      <c r="N314" s="20"/>
    </row>
    <row r="315" spans="11:14" x14ac:dyDescent="0.25">
      <c r="K315" s="20"/>
      <c r="L315" s="20"/>
      <c r="M315" s="20"/>
      <c r="N315" s="20"/>
    </row>
    <row r="316" spans="11:14" x14ac:dyDescent="0.25">
      <c r="K316" s="20"/>
      <c r="L316" s="20"/>
      <c r="M316" s="20"/>
      <c r="N316" s="20"/>
    </row>
    <row r="317" spans="11:14" x14ac:dyDescent="0.25">
      <c r="K317" s="20"/>
      <c r="L317" s="20"/>
      <c r="M317" s="20"/>
      <c r="N317" s="20"/>
    </row>
    <row r="318" spans="11:14" x14ac:dyDescent="0.25">
      <c r="K318" s="20"/>
      <c r="L318" s="20"/>
      <c r="M318" s="20"/>
      <c r="N318" s="20"/>
    </row>
    <row r="319" spans="11:14" x14ac:dyDescent="0.25">
      <c r="K319" s="20"/>
      <c r="L319" s="20"/>
      <c r="M319" s="20"/>
      <c r="N319" s="20"/>
    </row>
    <row r="320" spans="11:14" x14ac:dyDescent="0.25">
      <c r="K320" s="20"/>
      <c r="L320" s="20"/>
      <c r="M320" s="20"/>
      <c r="N320" s="20"/>
    </row>
    <row r="321" spans="11:14" x14ac:dyDescent="0.25">
      <c r="K321" s="20"/>
      <c r="L321" s="20"/>
      <c r="M321" s="20"/>
      <c r="N321" s="20"/>
    </row>
    <row r="322" spans="11:14" x14ac:dyDescent="0.25">
      <c r="K322" s="20"/>
      <c r="L322" s="20"/>
      <c r="M322" s="20"/>
      <c r="N322" s="20"/>
    </row>
    <row r="323" spans="11:14" x14ac:dyDescent="0.25">
      <c r="K323" s="20"/>
      <c r="L323" s="20"/>
      <c r="M323" s="20"/>
      <c r="N323" s="20"/>
    </row>
    <row r="324" spans="11:14" x14ac:dyDescent="0.25">
      <c r="K324" s="20"/>
      <c r="L324" s="20"/>
      <c r="M324" s="20"/>
      <c r="N324" s="20"/>
    </row>
    <row r="325" spans="11:14" x14ac:dyDescent="0.25">
      <c r="K325" s="20"/>
      <c r="L325" s="20"/>
      <c r="M325" s="20"/>
      <c r="N325" s="20"/>
    </row>
    <row r="326" spans="11:14" x14ac:dyDescent="0.25">
      <c r="K326" s="20"/>
      <c r="L326" s="20"/>
      <c r="M326" s="20"/>
      <c r="N326" s="20"/>
    </row>
    <row r="327" spans="11:14" x14ac:dyDescent="0.25">
      <c r="K327" s="20"/>
      <c r="L327" s="20"/>
      <c r="M327" s="20"/>
      <c r="N327" s="20"/>
    </row>
    <row r="328" spans="11:14" x14ac:dyDescent="0.25">
      <c r="K328" s="20"/>
      <c r="L328" s="20"/>
      <c r="M328" s="20"/>
      <c r="N328" s="20"/>
    </row>
    <row r="329" spans="11:14" x14ac:dyDescent="0.25">
      <c r="K329" s="20"/>
      <c r="L329" s="20"/>
      <c r="M329" s="20"/>
      <c r="N329" s="20"/>
    </row>
    <row r="330" spans="11:14" x14ac:dyDescent="0.25">
      <c r="K330" s="20"/>
      <c r="L330" s="20"/>
      <c r="M330" s="20"/>
      <c r="N330" s="20"/>
    </row>
    <row r="331" spans="11:14" x14ac:dyDescent="0.25">
      <c r="K331" s="20"/>
      <c r="L331" s="20"/>
      <c r="M331" s="20"/>
      <c r="N331" s="20"/>
    </row>
    <row r="332" spans="11:14" x14ac:dyDescent="0.25">
      <c r="K332" s="20"/>
      <c r="L332" s="20"/>
      <c r="M332" s="20"/>
      <c r="N332" s="20"/>
    </row>
    <row r="333" spans="11:14" x14ac:dyDescent="0.25">
      <c r="K333" s="20"/>
      <c r="L333" s="20"/>
      <c r="M333" s="20"/>
      <c r="N333" s="20"/>
    </row>
    <row r="334" spans="11:14" x14ac:dyDescent="0.25">
      <c r="K334" s="20"/>
      <c r="L334" s="20"/>
      <c r="M334" s="20"/>
      <c r="N334" s="20"/>
    </row>
    <row r="335" spans="11:14" x14ac:dyDescent="0.25">
      <c r="K335" s="20"/>
      <c r="L335" s="20"/>
      <c r="M335" s="20"/>
      <c r="N335" s="20"/>
    </row>
    <row r="336" spans="11:14" x14ac:dyDescent="0.25">
      <c r="K336" s="20"/>
      <c r="L336" s="20"/>
      <c r="M336" s="20"/>
      <c r="N336" s="20"/>
    </row>
    <row r="337" spans="11:14" x14ac:dyDescent="0.25">
      <c r="K337" s="20"/>
      <c r="L337" s="20"/>
      <c r="M337" s="20"/>
      <c r="N337" s="20"/>
    </row>
    <row r="338" spans="11:14" x14ac:dyDescent="0.25">
      <c r="K338" s="20"/>
      <c r="L338" s="20"/>
      <c r="M338" s="20"/>
      <c r="N338" s="20"/>
    </row>
    <row r="339" spans="11:14" x14ac:dyDescent="0.25">
      <c r="K339" s="20"/>
      <c r="L339" s="20"/>
      <c r="M339" s="20"/>
      <c r="N339" s="20"/>
    </row>
    <row r="340" spans="11:14" x14ac:dyDescent="0.25">
      <c r="K340" s="20"/>
      <c r="L340" s="20"/>
      <c r="M340" s="20"/>
      <c r="N340" s="20"/>
    </row>
    <row r="341" spans="11:14" x14ac:dyDescent="0.25">
      <c r="K341" s="20"/>
      <c r="L341" s="20"/>
      <c r="M341" s="20"/>
      <c r="N341" s="20"/>
    </row>
    <row r="342" spans="11:14" x14ac:dyDescent="0.25">
      <c r="K342" s="20"/>
      <c r="L342" s="20"/>
      <c r="M342" s="20"/>
      <c r="N342" s="20"/>
    </row>
    <row r="343" spans="11:14" x14ac:dyDescent="0.25">
      <c r="K343" s="20"/>
      <c r="L343" s="20"/>
      <c r="M343" s="20"/>
      <c r="N343" s="20"/>
    </row>
    <row r="344" spans="11:14" x14ac:dyDescent="0.25">
      <c r="K344" s="20"/>
      <c r="L344" s="20"/>
      <c r="M344" s="20"/>
      <c r="N344" s="20"/>
    </row>
    <row r="345" spans="11:14" x14ac:dyDescent="0.25">
      <c r="K345" s="20"/>
      <c r="L345" s="20"/>
      <c r="M345" s="20"/>
      <c r="N345" s="20"/>
    </row>
    <row r="346" spans="11:14" x14ac:dyDescent="0.25">
      <c r="K346" s="20"/>
      <c r="L346" s="20"/>
      <c r="M346" s="20"/>
      <c r="N346" s="20"/>
    </row>
    <row r="347" spans="11:14" x14ac:dyDescent="0.25">
      <c r="K347" s="20"/>
      <c r="L347" s="20"/>
      <c r="M347" s="20"/>
      <c r="N347" s="20"/>
    </row>
    <row r="348" spans="11:14" x14ac:dyDescent="0.25">
      <c r="K348" s="20"/>
      <c r="L348" s="20"/>
      <c r="M348" s="20"/>
      <c r="N348" s="20"/>
    </row>
    <row r="349" spans="11:14" x14ac:dyDescent="0.25">
      <c r="K349" s="20"/>
      <c r="L349" s="20"/>
      <c r="M349" s="20"/>
      <c r="N349" s="20"/>
    </row>
    <row r="350" spans="11:14" x14ac:dyDescent="0.25">
      <c r="K350" s="20"/>
      <c r="L350" s="20"/>
      <c r="M350" s="20"/>
      <c r="N350" s="20"/>
    </row>
    <row r="351" spans="11:14" x14ac:dyDescent="0.25">
      <c r="K351" s="20"/>
      <c r="L351" s="20"/>
      <c r="M351" s="20"/>
      <c r="N351" s="20"/>
    </row>
    <row r="352" spans="11:14" x14ac:dyDescent="0.25">
      <c r="K352" s="20"/>
      <c r="L352" s="20"/>
      <c r="M352" s="20"/>
      <c r="N352" s="20"/>
    </row>
    <row r="353" spans="11:14" x14ac:dyDescent="0.25">
      <c r="K353" s="20"/>
      <c r="L353" s="20"/>
      <c r="M353" s="20"/>
      <c r="N353" s="20"/>
    </row>
    <row r="354" spans="11:14" x14ac:dyDescent="0.25">
      <c r="K354" s="20"/>
      <c r="L354" s="20"/>
      <c r="M354" s="20"/>
      <c r="N354" s="20"/>
    </row>
    <row r="355" spans="11:14" x14ac:dyDescent="0.25">
      <c r="K355" s="20"/>
      <c r="L355" s="20"/>
      <c r="M355" s="20"/>
      <c r="N355" s="20"/>
    </row>
    <row r="356" spans="11:14" x14ac:dyDescent="0.25">
      <c r="K356" s="20"/>
      <c r="L356" s="20"/>
      <c r="M356" s="20"/>
      <c r="N356" s="20"/>
    </row>
    <row r="357" spans="11:14" x14ac:dyDescent="0.25">
      <c r="K357" s="20"/>
      <c r="L357" s="20"/>
      <c r="M357" s="20"/>
      <c r="N357" s="20"/>
    </row>
    <row r="358" spans="11:14" x14ac:dyDescent="0.25">
      <c r="K358" s="20"/>
      <c r="L358" s="20"/>
      <c r="M358" s="20"/>
      <c r="N358" s="20"/>
    </row>
    <row r="359" spans="11:14" x14ac:dyDescent="0.25">
      <c r="K359" s="20"/>
      <c r="L359" s="20"/>
      <c r="M359" s="20"/>
      <c r="N359" s="20"/>
    </row>
    <row r="360" spans="11:14" x14ac:dyDescent="0.25">
      <c r="K360" s="20"/>
      <c r="L360" s="20"/>
      <c r="M360" s="20"/>
      <c r="N360" s="20"/>
    </row>
    <row r="361" spans="11:14" x14ac:dyDescent="0.25">
      <c r="K361" s="20"/>
      <c r="L361" s="20"/>
      <c r="M361" s="20"/>
      <c r="N361" s="20"/>
    </row>
    <row r="362" spans="11:14" x14ac:dyDescent="0.25">
      <c r="K362" s="20"/>
      <c r="L362" s="20"/>
      <c r="M362" s="20"/>
      <c r="N362" s="20"/>
    </row>
    <row r="363" spans="11:14" x14ac:dyDescent="0.25">
      <c r="K363" s="20"/>
      <c r="L363" s="20"/>
      <c r="M363" s="20"/>
      <c r="N363" s="20"/>
    </row>
    <row r="364" spans="11:14" x14ac:dyDescent="0.25">
      <c r="K364" s="20"/>
      <c r="L364" s="20"/>
      <c r="M364" s="20"/>
      <c r="N364" s="20"/>
    </row>
    <row r="365" spans="11:14" x14ac:dyDescent="0.25">
      <c r="K365" s="20"/>
      <c r="L365" s="20"/>
      <c r="M365" s="20"/>
      <c r="N365" s="20"/>
    </row>
    <row r="366" spans="11:14" x14ac:dyDescent="0.25">
      <c r="K366" s="20"/>
      <c r="L366" s="20"/>
      <c r="M366" s="20"/>
      <c r="N366" s="20"/>
    </row>
    <row r="367" spans="11:14" x14ac:dyDescent="0.25">
      <c r="K367" s="20"/>
      <c r="L367" s="20"/>
      <c r="M367" s="20"/>
      <c r="N367" s="20"/>
    </row>
    <row r="368" spans="11:14" x14ac:dyDescent="0.25">
      <c r="K368" s="20"/>
      <c r="L368" s="20"/>
      <c r="M368" s="20"/>
      <c r="N368" s="20"/>
    </row>
    <row r="369" spans="11:14" x14ac:dyDescent="0.25">
      <c r="K369" s="20"/>
      <c r="L369" s="20"/>
      <c r="M369" s="20"/>
      <c r="N369" s="20"/>
    </row>
    <row r="370" spans="11:14" x14ac:dyDescent="0.25">
      <c r="K370" s="20"/>
      <c r="L370" s="20"/>
      <c r="M370" s="20"/>
      <c r="N370" s="20"/>
    </row>
    <row r="371" spans="11:14" x14ac:dyDescent="0.25">
      <c r="K371" s="20"/>
      <c r="L371" s="20"/>
      <c r="M371" s="20"/>
      <c r="N371" s="20"/>
    </row>
    <row r="372" spans="11:14" x14ac:dyDescent="0.25">
      <c r="K372" s="20"/>
      <c r="L372" s="20"/>
      <c r="M372" s="20"/>
      <c r="N372" s="20"/>
    </row>
    <row r="373" spans="11:14" x14ac:dyDescent="0.25">
      <c r="K373" s="20"/>
      <c r="L373" s="20"/>
      <c r="M373" s="20"/>
      <c r="N373" s="20"/>
    </row>
    <row r="374" spans="11:14" x14ac:dyDescent="0.25">
      <c r="K374" s="20"/>
      <c r="L374" s="20"/>
      <c r="M374" s="20"/>
      <c r="N374" s="20"/>
    </row>
    <row r="375" spans="11:14" x14ac:dyDescent="0.25">
      <c r="K375" s="20"/>
      <c r="L375" s="20"/>
      <c r="M375" s="20"/>
      <c r="N375" s="20"/>
    </row>
    <row r="376" spans="11:14" x14ac:dyDescent="0.25">
      <c r="K376" s="20"/>
      <c r="L376" s="20"/>
      <c r="M376" s="20"/>
      <c r="N376" s="20"/>
    </row>
    <row r="377" spans="11:14" x14ac:dyDescent="0.25">
      <c r="K377" s="20"/>
      <c r="L377" s="20"/>
      <c r="M377" s="20"/>
      <c r="N377" s="20"/>
    </row>
    <row r="378" spans="11:14" x14ac:dyDescent="0.25">
      <c r="K378" s="20"/>
      <c r="L378" s="20"/>
      <c r="M378" s="20"/>
      <c r="N378" s="20"/>
    </row>
    <row r="379" spans="11:14" x14ac:dyDescent="0.25">
      <c r="K379" s="20"/>
      <c r="L379" s="20"/>
      <c r="M379" s="20"/>
      <c r="N379" s="20"/>
    </row>
    <row r="380" spans="11:14" x14ac:dyDescent="0.25">
      <c r="K380" s="20"/>
      <c r="L380" s="20"/>
      <c r="M380" s="20"/>
      <c r="N380" s="20"/>
    </row>
    <row r="381" spans="11:14" x14ac:dyDescent="0.25">
      <c r="K381" s="20"/>
      <c r="L381" s="20"/>
      <c r="M381" s="20"/>
      <c r="N381" s="20"/>
    </row>
    <row r="382" spans="11:14" x14ac:dyDescent="0.25">
      <c r="K382" s="20"/>
      <c r="L382" s="20"/>
      <c r="M382" s="20"/>
      <c r="N382" s="20"/>
    </row>
    <row r="383" spans="11:14" x14ac:dyDescent="0.25">
      <c r="K383" s="20"/>
      <c r="L383" s="20"/>
      <c r="M383" s="20"/>
      <c r="N383" s="20"/>
    </row>
    <row r="384" spans="11:14" x14ac:dyDescent="0.25">
      <c r="K384" s="20"/>
      <c r="L384" s="20"/>
      <c r="M384" s="20"/>
      <c r="N384" s="20"/>
    </row>
    <row r="385" spans="11:14" x14ac:dyDescent="0.25">
      <c r="K385" s="20"/>
      <c r="L385" s="20"/>
      <c r="M385" s="20"/>
      <c r="N385" s="20"/>
    </row>
    <row r="386" spans="11:14" x14ac:dyDescent="0.25">
      <c r="K386" s="20"/>
      <c r="L386" s="20"/>
      <c r="M386" s="20"/>
      <c r="N386" s="20"/>
    </row>
    <row r="387" spans="11:14" x14ac:dyDescent="0.25">
      <c r="K387" s="20"/>
      <c r="L387" s="20"/>
      <c r="M387" s="20"/>
      <c r="N387" s="20"/>
    </row>
    <row r="388" spans="11:14" x14ac:dyDescent="0.25">
      <c r="K388" s="20"/>
      <c r="L388" s="20"/>
      <c r="M388" s="20"/>
      <c r="N388" s="20"/>
    </row>
    <row r="389" spans="11:14" x14ac:dyDescent="0.25">
      <c r="K389" s="20"/>
      <c r="L389" s="20"/>
      <c r="M389" s="20"/>
      <c r="N389" s="20"/>
    </row>
    <row r="390" spans="11:14" x14ac:dyDescent="0.25">
      <c r="K390" s="20"/>
      <c r="L390" s="20"/>
      <c r="M390" s="20"/>
      <c r="N390" s="20"/>
    </row>
    <row r="391" spans="11:14" x14ac:dyDescent="0.25">
      <c r="K391" s="20"/>
      <c r="L391" s="20"/>
      <c r="M391" s="20"/>
      <c r="N391" s="20"/>
    </row>
    <row r="392" spans="11:14" x14ac:dyDescent="0.25">
      <c r="K392" s="20"/>
      <c r="L392" s="20"/>
      <c r="M392" s="20"/>
      <c r="N392" s="20"/>
    </row>
    <row r="393" spans="11:14" x14ac:dyDescent="0.25">
      <c r="K393" s="20"/>
      <c r="L393" s="20"/>
      <c r="M393" s="20"/>
      <c r="N393" s="20"/>
    </row>
    <row r="394" spans="11:14" x14ac:dyDescent="0.25">
      <c r="K394" s="20"/>
      <c r="L394" s="20"/>
      <c r="M394" s="20"/>
      <c r="N394" s="20"/>
    </row>
    <row r="395" spans="11:14" x14ac:dyDescent="0.25">
      <c r="K395" s="20"/>
      <c r="L395" s="20"/>
      <c r="M395" s="20"/>
      <c r="N395" s="20"/>
    </row>
    <row r="396" spans="11:14" x14ac:dyDescent="0.25">
      <c r="K396" s="20"/>
      <c r="L396" s="20"/>
      <c r="M396" s="20"/>
      <c r="N396" s="20"/>
    </row>
    <row r="397" spans="11:14" x14ac:dyDescent="0.25">
      <c r="K397" s="20"/>
      <c r="L397" s="20"/>
      <c r="M397" s="20"/>
      <c r="N397" s="20"/>
    </row>
    <row r="398" spans="11:14" x14ac:dyDescent="0.25">
      <c r="K398" s="20"/>
      <c r="L398" s="20"/>
      <c r="M398" s="20"/>
      <c r="N398" s="20"/>
    </row>
    <row r="399" spans="11:14" x14ac:dyDescent="0.25">
      <c r="K399" s="20"/>
      <c r="L399" s="20"/>
      <c r="M399" s="20"/>
      <c r="N399" s="20"/>
    </row>
    <row r="400" spans="11:14" x14ac:dyDescent="0.25">
      <c r="K400" s="20"/>
      <c r="L400" s="20"/>
      <c r="M400" s="20"/>
      <c r="N400" s="20"/>
    </row>
    <row r="401" spans="11:14" x14ac:dyDescent="0.25">
      <c r="K401" s="20"/>
      <c r="L401" s="20"/>
      <c r="M401" s="20"/>
      <c r="N401" s="20"/>
    </row>
    <row r="402" spans="11:14" x14ac:dyDescent="0.25">
      <c r="K402" s="20"/>
      <c r="L402" s="20"/>
      <c r="M402" s="20"/>
      <c r="N402" s="20"/>
    </row>
    <row r="403" spans="11:14" x14ac:dyDescent="0.25">
      <c r="K403" s="20"/>
      <c r="L403" s="20"/>
      <c r="M403" s="20"/>
      <c r="N403" s="20"/>
    </row>
    <row r="404" spans="11:14" x14ac:dyDescent="0.25">
      <c r="K404" s="20"/>
      <c r="L404" s="20"/>
      <c r="M404" s="20"/>
      <c r="N404" s="20"/>
    </row>
    <row r="405" spans="11:14" x14ac:dyDescent="0.25">
      <c r="K405" s="20"/>
      <c r="L405" s="20"/>
      <c r="M405" s="20"/>
      <c r="N405" s="20"/>
    </row>
    <row r="406" spans="11:14" x14ac:dyDescent="0.25">
      <c r="K406" s="20"/>
      <c r="L406" s="20"/>
      <c r="M406" s="20"/>
      <c r="N406" s="20"/>
    </row>
    <row r="407" spans="11:14" x14ac:dyDescent="0.25">
      <c r="K407" s="20"/>
      <c r="L407" s="20"/>
      <c r="M407" s="20"/>
      <c r="N407" s="20"/>
    </row>
    <row r="408" spans="11:14" x14ac:dyDescent="0.25">
      <c r="K408" s="20"/>
      <c r="L408" s="20"/>
      <c r="M408" s="20"/>
      <c r="N408" s="20"/>
    </row>
    <row r="409" spans="11:14" x14ac:dyDescent="0.25">
      <c r="K409" s="20"/>
      <c r="L409" s="20"/>
      <c r="M409" s="20"/>
      <c r="N409" s="20"/>
    </row>
    <row r="410" spans="11:14" x14ac:dyDescent="0.25">
      <c r="K410" s="20"/>
      <c r="L410" s="20"/>
      <c r="M410" s="20"/>
      <c r="N410" s="20"/>
    </row>
    <row r="411" spans="11:14" x14ac:dyDescent="0.25">
      <c r="K411" s="20"/>
      <c r="L411" s="20"/>
      <c r="M411" s="20"/>
      <c r="N411" s="20"/>
    </row>
    <row r="412" spans="11:14" x14ac:dyDescent="0.25">
      <c r="K412" s="20"/>
      <c r="L412" s="20"/>
      <c r="M412" s="20"/>
      <c r="N412" s="20"/>
    </row>
    <row r="413" spans="11:14" x14ac:dyDescent="0.25">
      <c r="K413" s="20"/>
      <c r="L413" s="20"/>
      <c r="M413" s="20"/>
      <c r="N413" s="20"/>
    </row>
    <row r="414" spans="11:14" x14ac:dyDescent="0.25">
      <c r="K414" s="20"/>
      <c r="L414" s="20"/>
      <c r="M414" s="20"/>
      <c r="N414" s="20"/>
    </row>
    <row r="415" spans="11:14" x14ac:dyDescent="0.25">
      <c r="K415" s="20"/>
      <c r="L415" s="20"/>
      <c r="M415" s="20"/>
      <c r="N415" s="20"/>
    </row>
    <row r="416" spans="11:14" x14ac:dyDescent="0.25">
      <c r="K416" s="20"/>
      <c r="L416" s="20"/>
      <c r="M416" s="20"/>
      <c r="N416" s="20"/>
    </row>
    <row r="417" spans="11:14" x14ac:dyDescent="0.25">
      <c r="K417" s="20"/>
      <c r="L417" s="20"/>
      <c r="M417" s="20"/>
      <c r="N417" s="20"/>
    </row>
    <row r="418" spans="11:14" x14ac:dyDescent="0.25">
      <c r="K418" s="20"/>
      <c r="L418" s="20"/>
      <c r="M418" s="20"/>
      <c r="N418" s="20"/>
    </row>
    <row r="419" spans="11:14" x14ac:dyDescent="0.25">
      <c r="K419" s="20"/>
      <c r="L419" s="20"/>
      <c r="M419" s="20"/>
      <c r="N419" s="20"/>
    </row>
    <row r="420" spans="11:14" x14ac:dyDescent="0.25">
      <c r="K420" s="20"/>
      <c r="L420" s="20"/>
      <c r="M420" s="20"/>
      <c r="N420" s="20"/>
    </row>
    <row r="421" spans="11:14" x14ac:dyDescent="0.25">
      <c r="K421" s="20"/>
      <c r="L421" s="20"/>
      <c r="M421" s="20"/>
      <c r="N421" s="20"/>
    </row>
    <row r="422" spans="11:14" x14ac:dyDescent="0.25">
      <c r="K422" s="20"/>
      <c r="L422" s="20"/>
      <c r="M422" s="20"/>
      <c r="N422" s="20"/>
    </row>
    <row r="423" spans="11:14" x14ac:dyDescent="0.25">
      <c r="K423" s="20"/>
      <c r="L423" s="20"/>
      <c r="M423" s="20"/>
      <c r="N423" s="20"/>
    </row>
    <row r="424" spans="11:14" x14ac:dyDescent="0.25">
      <c r="K424" s="20"/>
      <c r="L424" s="20"/>
      <c r="M424" s="20"/>
      <c r="N424" s="20"/>
    </row>
    <row r="425" spans="11:14" x14ac:dyDescent="0.25">
      <c r="K425" s="20"/>
      <c r="L425" s="20"/>
      <c r="M425" s="20"/>
      <c r="N425" s="20"/>
    </row>
    <row r="426" spans="11:14" x14ac:dyDescent="0.25">
      <c r="K426" s="20"/>
      <c r="L426" s="20"/>
      <c r="M426" s="20"/>
      <c r="N426" s="20"/>
    </row>
    <row r="427" spans="11:14" x14ac:dyDescent="0.25">
      <c r="K427" s="20"/>
      <c r="L427" s="20"/>
      <c r="M427" s="20"/>
      <c r="N427" s="20"/>
    </row>
    <row r="428" spans="11:14" x14ac:dyDescent="0.25">
      <c r="K428" s="20"/>
      <c r="L428" s="20"/>
      <c r="M428" s="20"/>
      <c r="N428" s="20"/>
    </row>
    <row r="429" spans="11:14" x14ac:dyDescent="0.25">
      <c r="K429" s="20"/>
      <c r="L429" s="20"/>
      <c r="M429" s="20"/>
      <c r="N429" s="20"/>
    </row>
    <row r="430" spans="11:14" x14ac:dyDescent="0.25">
      <c r="K430" s="20"/>
      <c r="L430" s="20"/>
      <c r="M430" s="20"/>
      <c r="N430" s="20"/>
    </row>
    <row r="431" spans="11:14" x14ac:dyDescent="0.25">
      <c r="K431" s="20"/>
      <c r="L431" s="20"/>
      <c r="M431" s="20"/>
      <c r="N431" s="20"/>
    </row>
    <row r="432" spans="11:14" x14ac:dyDescent="0.25">
      <c r="K432" s="20"/>
      <c r="L432" s="20"/>
      <c r="M432" s="20"/>
      <c r="N432" s="20"/>
    </row>
    <row r="433" spans="11:14" x14ac:dyDescent="0.25">
      <c r="K433" s="20"/>
      <c r="L433" s="20"/>
      <c r="M433" s="20"/>
      <c r="N433" s="20"/>
    </row>
    <row r="434" spans="11:14" x14ac:dyDescent="0.25">
      <c r="K434" s="20"/>
      <c r="L434" s="20"/>
      <c r="M434" s="20"/>
      <c r="N434" s="20"/>
    </row>
    <row r="435" spans="11:14" x14ac:dyDescent="0.25">
      <c r="K435" s="20"/>
      <c r="L435" s="20"/>
      <c r="M435" s="20"/>
      <c r="N435" s="20"/>
    </row>
    <row r="436" spans="11:14" x14ac:dyDescent="0.25">
      <c r="K436" s="20"/>
      <c r="L436" s="20"/>
      <c r="M436" s="20"/>
      <c r="N436" s="20"/>
    </row>
    <row r="437" spans="11:14" x14ac:dyDescent="0.25">
      <c r="K437" s="20"/>
      <c r="L437" s="20"/>
      <c r="M437" s="20"/>
      <c r="N437" s="20"/>
    </row>
    <row r="438" spans="11:14" x14ac:dyDescent="0.25">
      <c r="K438" s="20"/>
      <c r="L438" s="20"/>
      <c r="M438" s="20"/>
      <c r="N438" s="20"/>
    </row>
    <row r="439" spans="11:14" x14ac:dyDescent="0.25">
      <c r="K439" s="20"/>
      <c r="L439" s="20"/>
      <c r="M439" s="20"/>
      <c r="N439" s="20"/>
    </row>
    <row r="440" spans="11:14" x14ac:dyDescent="0.25">
      <c r="K440" s="20"/>
      <c r="L440" s="20"/>
      <c r="M440" s="20"/>
      <c r="N440" s="20"/>
    </row>
    <row r="441" spans="11:14" x14ac:dyDescent="0.25">
      <c r="K441" s="20"/>
      <c r="L441" s="20"/>
      <c r="M441" s="20"/>
      <c r="N441" s="20"/>
    </row>
    <row r="442" spans="11:14" x14ac:dyDescent="0.25">
      <c r="K442" s="20"/>
      <c r="L442" s="20"/>
      <c r="M442" s="20"/>
      <c r="N442" s="20"/>
    </row>
    <row r="443" spans="11:14" x14ac:dyDescent="0.25">
      <c r="K443" s="20"/>
      <c r="L443" s="20"/>
      <c r="M443" s="20"/>
      <c r="N443" s="20"/>
    </row>
    <row r="444" spans="11:14" x14ac:dyDescent="0.25">
      <c r="K444" s="20"/>
      <c r="L444" s="20"/>
      <c r="M444" s="20"/>
      <c r="N444" s="20"/>
    </row>
    <row r="445" spans="11:14" x14ac:dyDescent="0.25">
      <c r="K445" s="20"/>
      <c r="L445" s="20"/>
      <c r="M445" s="20"/>
      <c r="N445" s="20"/>
    </row>
    <row r="446" spans="11:14" x14ac:dyDescent="0.25">
      <c r="K446" s="20"/>
      <c r="L446" s="20"/>
      <c r="M446" s="20"/>
      <c r="N446" s="20"/>
    </row>
    <row r="447" spans="11:14" x14ac:dyDescent="0.25">
      <c r="K447" s="20"/>
      <c r="L447" s="20"/>
      <c r="M447" s="20"/>
      <c r="N447" s="20"/>
    </row>
    <row r="448" spans="11:14" x14ac:dyDescent="0.25">
      <c r="K448" s="20"/>
      <c r="L448" s="20"/>
      <c r="M448" s="20"/>
      <c r="N448" s="20"/>
    </row>
    <row r="449" spans="11:14" x14ac:dyDescent="0.25">
      <c r="K449" s="20"/>
      <c r="L449" s="20"/>
      <c r="M449" s="20"/>
      <c r="N449" s="20"/>
    </row>
    <row r="450" spans="11:14" x14ac:dyDescent="0.25">
      <c r="K450" s="20"/>
      <c r="L450" s="20"/>
      <c r="M450" s="20"/>
      <c r="N450" s="20"/>
    </row>
    <row r="451" spans="11:14" x14ac:dyDescent="0.25">
      <c r="K451" s="20"/>
      <c r="L451" s="20"/>
      <c r="M451" s="20"/>
      <c r="N451" s="20"/>
    </row>
    <row r="452" spans="11:14" x14ac:dyDescent="0.25">
      <c r="K452" s="20"/>
      <c r="L452" s="20"/>
      <c r="M452" s="20"/>
      <c r="N452" s="20"/>
    </row>
    <row r="453" spans="11:14" x14ac:dyDescent="0.25">
      <c r="K453" s="20"/>
      <c r="L453" s="20"/>
      <c r="M453" s="20"/>
      <c r="N453" s="20"/>
    </row>
    <row r="454" spans="11:14" x14ac:dyDescent="0.25">
      <c r="K454" s="20"/>
      <c r="L454" s="20"/>
      <c r="M454" s="20"/>
      <c r="N454" s="20"/>
    </row>
    <row r="455" spans="11:14" x14ac:dyDescent="0.25">
      <c r="K455" s="20"/>
      <c r="L455" s="20"/>
      <c r="M455" s="20"/>
      <c r="N455" s="20"/>
    </row>
    <row r="456" spans="11:14" x14ac:dyDescent="0.25">
      <c r="K456" s="20"/>
      <c r="L456" s="20"/>
      <c r="M456" s="20"/>
      <c r="N456" s="20"/>
    </row>
    <row r="457" spans="11:14" x14ac:dyDescent="0.25">
      <c r="K457" s="20"/>
      <c r="L457" s="20"/>
      <c r="M457" s="20"/>
      <c r="N457" s="20"/>
    </row>
    <row r="458" spans="11:14" x14ac:dyDescent="0.25">
      <c r="K458" s="20"/>
      <c r="L458" s="20"/>
      <c r="M458" s="20"/>
      <c r="N458" s="20"/>
    </row>
    <row r="459" spans="11:14" x14ac:dyDescent="0.25">
      <c r="K459" s="20"/>
      <c r="L459" s="20"/>
      <c r="M459" s="20"/>
      <c r="N459" s="20"/>
    </row>
    <row r="460" spans="11:14" x14ac:dyDescent="0.25">
      <c r="K460" s="20"/>
      <c r="L460" s="20"/>
      <c r="M460" s="20"/>
      <c r="N460" s="20"/>
    </row>
    <row r="461" spans="11:14" x14ac:dyDescent="0.25">
      <c r="K461" s="20"/>
      <c r="L461" s="20"/>
      <c r="M461" s="20"/>
      <c r="N461" s="20"/>
    </row>
    <row r="462" spans="11:14" x14ac:dyDescent="0.25">
      <c r="K462" s="20"/>
      <c r="L462" s="20"/>
      <c r="M462" s="20"/>
      <c r="N462" s="20"/>
    </row>
    <row r="463" spans="11:14" x14ac:dyDescent="0.25">
      <c r="K463" s="20"/>
      <c r="L463" s="20"/>
      <c r="M463" s="20"/>
      <c r="N463" s="20"/>
    </row>
    <row r="464" spans="11:14" x14ac:dyDescent="0.25">
      <c r="K464" s="20"/>
      <c r="L464" s="20"/>
      <c r="M464" s="20"/>
      <c r="N464" s="20"/>
    </row>
    <row r="465" spans="11:14" x14ac:dyDescent="0.25">
      <c r="K465" s="20"/>
      <c r="L465" s="20"/>
      <c r="M465" s="20"/>
      <c r="N465" s="20"/>
    </row>
    <row r="466" spans="11:14" x14ac:dyDescent="0.25">
      <c r="K466" s="20"/>
      <c r="L466" s="20"/>
      <c r="M466" s="20"/>
      <c r="N466" s="20"/>
    </row>
    <row r="467" spans="11:14" x14ac:dyDescent="0.25">
      <c r="K467" s="20"/>
      <c r="L467" s="20"/>
      <c r="M467" s="20"/>
      <c r="N467" s="20"/>
    </row>
    <row r="468" spans="11:14" x14ac:dyDescent="0.25">
      <c r="K468" s="20"/>
      <c r="L468" s="20"/>
      <c r="M468" s="20"/>
      <c r="N468" s="20"/>
    </row>
    <row r="469" spans="11:14" x14ac:dyDescent="0.25">
      <c r="K469" s="20"/>
      <c r="L469" s="20"/>
      <c r="M469" s="20"/>
      <c r="N469" s="20"/>
    </row>
    <row r="470" spans="11:14" x14ac:dyDescent="0.25">
      <c r="K470" s="20"/>
      <c r="L470" s="20"/>
      <c r="M470" s="20"/>
      <c r="N470" s="20"/>
    </row>
    <row r="471" spans="11:14" x14ac:dyDescent="0.25">
      <c r="K471" s="20"/>
      <c r="L471" s="20"/>
      <c r="M471" s="20"/>
      <c r="N471" s="20"/>
    </row>
    <row r="472" spans="11:14" x14ac:dyDescent="0.25">
      <c r="K472" s="20"/>
      <c r="L472" s="20"/>
      <c r="M472" s="20"/>
      <c r="N472" s="20"/>
    </row>
    <row r="473" spans="11:14" x14ac:dyDescent="0.25">
      <c r="K473" s="20"/>
      <c r="L473" s="20"/>
      <c r="M473" s="20"/>
      <c r="N473" s="20"/>
    </row>
    <row r="474" spans="11:14" x14ac:dyDescent="0.25">
      <c r="K474" s="20"/>
      <c r="L474" s="20"/>
      <c r="M474" s="20"/>
      <c r="N474" s="20"/>
    </row>
    <row r="475" spans="11:14" x14ac:dyDescent="0.25">
      <c r="K475" s="20"/>
      <c r="L475" s="20"/>
      <c r="M475" s="20"/>
      <c r="N475" s="20"/>
    </row>
    <row r="476" spans="11:14" x14ac:dyDescent="0.25">
      <c r="K476" s="20"/>
      <c r="L476" s="20"/>
      <c r="M476" s="20"/>
      <c r="N476" s="20"/>
    </row>
    <row r="477" spans="11:14" x14ac:dyDescent="0.25">
      <c r="K477" s="20"/>
      <c r="L477" s="20"/>
      <c r="M477" s="20"/>
      <c r="N477" s="20"/>
    </row>
    <row r="478" spans="11:14" x14ac:dyDescent="0.25">
      <c r="K478" s="20"/>
      <c r="L478" s="20"/>
      <c r="M478" s="20"/>
      <c r="N478" s="20"/>
    </row>
    <row r="479" spans="11:14" x14ac:dyDescent="0.25">
      <c r="K479" s="20"/>
      <c r="L479" s="20"/>
      <c r="M479" s="20"/>
      <c r="N479" s="20"/>
    </row>
    <row r="480" spans="11:14" x14ac:dyDescent="0.25">
      <c r="K480" s="20"/>
      <c r="L480" s="20"/>
      <c r="M480" s="20"/>
      <c r="N480" s="20"/>
    </row>
    <row r="481" spans="11:14" x14ac:dyDescent="0.25">
      <c r="K481" s="20"/>
      <c r="L481" s="20"/>
      <c r="M481" s="20"/>
      <c r="N481" s="20"/>
    </row>
    <row r="482" spans="11:14" x14ac:dyDescent="0.25">
      <c r="K482" s="20"/>
      <c r="L482" s="20"/>
      <c r="M482" s="20"/>
      <c r="N482" s="20"/>
    </row>
    <row r="483" spans="11:14" x14ac:dyDescent="0.25">
      <c r="K483" s="20"/>
      <c r="L483" s="20"/>
      <c r="M483" s="20"/>
      <c r="N483" s="20"/>
    </row>
    <row r="484" spans="11:14" x14ac:dyDescent="0.25">
      <c r="K484" s="20"/>
      <c r="L484" s="20"/>
      <c r="M484" s="20"/>
      <c r="N484" s="20"/>
    </row>
    <row r="485" spans="11:14" x14ac:dyDescent="0.25">
      <c r="K485" s="20"/>
      <c r="L485" s="20"/>
      <c r="M485" s="20"/>
      <c r="N485" s="20"/>
    </row>
    <row r="486" spans="11:14" x14ac:dyDescent="0.25">
      <c r="K486" s="20"/>
      <c r="L486" s="20"/>
      <c r="M486" s="20"/>
      <c r="N486" s="20"/>
    </row>
    <row r="487" spans="11:14" x14ac:dyDescent="0.25">
      <c r="K487" s="20"/>
      <c r="L487" s="20"/>
      <c r="M487" s="20"/>
      <c r="N487" s="20"/>
    </row>
    <row r="488" spans="11:14" x14ac:dyDescent="0.25">
      <c r="K488" s="20"/>
      <c r="L488" s="20"/>
      <c r="M488" s="20"/>
      <c r="N488" s="20"/>
    </row>
    <row r="489" spans="11:14" x14ac:dyDescent="0.25">
      <c r="K489" s="20"/>
      <c r="L489" s="20"/>
      <c r="M489" s="20"/>
      <c r="N489" s="20"/>
    </row>
    <row r="490" spans="11:14" x14ac:dyDescent="0.25">
      <c r="K490" s="20"/>
      <c r="L490" s="20"/>
      <c r="M490" s="20"/>
      <c r="N490" s="20"/>
    </row>
    <row r="491" spans="11:14" x14ac:dyDescent="0.25">
      <c r="K491" s="20"/>
      <c r="L491" s="20"/>
      <c r="M491" s="20"/>
      <c r="N491" s="20"/>
    </row>
    <row r="492" spans="11:14" x14ac:dyDescent="0.25">
      <c r="K492" s="20"/>
      <c r="L492" s="20"/>
      <c r="M492" s="20"/>
      <c r="N492" s="20"/>
    </row>
    <row r="493" spans="11:14" x14ac:dyDescent="0.25">
      <c r="K493" s="20"/>
      <c r="L493" s="20"/>
      <c r="M493" s="20"/>
      <c r="N493" s="20"/>
    </row>
    <row r="494" spans="11:14" x14ac:dyDescent="0.25">
      <c r="K494" s="20"/>
      <c r="L494" s="20"/>
      <c r="M494" s="20"/>
      <c r="N494" s="20"/>
    </row>
    <row r="495" spans="11:14" x14ac:dyDescent="0.25">
      <c r="K495" s="20"/>
      <c r="L495" s="20"/>
      <c r="M495" s="20"/>
      <c r="N495" s="20"/>
    </row>
    <row r="496" spans="11:14" x14ac:dyDescent="0.25">
      <c r="K496" s="20"/>
      <c r="L496" s="20"/>
      <c r="M496" s="20"/>
      <c r="N496" s="20"/>
    </row>
    <row r="497" spans="11:14" x14ac:dyDescent="0.25">
      <c r="K497" s="20"/>
      <c r="L497" s="20"/>
      <c r="M497" s="20"/>
      <c r="N497" s="20"/>
    </row>
    <row r="498" spans="11:14" x14ac:dyDescent="0.25">
      <c r="K498" s="20"/>
      <c r="L498" s="20"/>
      <c r="M498" s="20"/>
      <c r="N498" s="20"/>
    </row>
    <row r="499" spans="11:14" x14ac:dyDescent="0.25">
      <c r="K499" s="20"/>
      <c r="L499" s="20"/>
      <c r="M499" s="20"/>
      <c r="N499" s="20"/>
    </row>
    <row r="500" spans="11:14" x14ac:dyDescent="0.25">
      <c r="K500" s="20"/>
      <c r="L500" s="20"/>
      <c r="M500" s="20"/>
      <c r="N500" s="20"/>
    </row>
    <row r="501" spans="11:14" x14ac:dyDescent="0.25">
      <c r="K501" s="20"/>
      <c r="L501" s="20"/>
      <c r="M501" s="20"/>
      <c r="N501" s="20"/>
    </row>
    <row r="502" spans="11:14" x14ac:dyDescent="0.25">
      <c r="K502" s="20"/>
      <c r="L502" s="20"/>
      <c r="M502" s="20"/>
      <c r="N502" s="20"/>
    </row>
    <row r="503" spans="11:14" x14ac:dyDescent="0.25">
      <c r="K503" s="20"/>
      <c r="L503" s="20"/>
      <c r="M503" s="20"/>
      <c r="N503" s="20"/>
    </row>
    <row r="504" spans="11:14" x14ac:dyDescent="0.25">
      <c r="K504" s="20"/>
      <c r="L504" s="20"/>
      <c r="M504" s="20"/>
      <c r="N504" s="20"/>
    </row>
    <row r="505" spans="11:14" x14ac:dyDescent="0.25">
      <c r="K505" s="20"/>
      <c r="L505" s="20"/>
      <c r="M505" s="20"/>
      <c r="N505" s="20"/>
    </row>
    <row r="506" spans="11:14" x14ac:dyDescent="0.25">
      <c r="K506" s="20"/>
      <c r="L506" s="20"/>
      <c r="M506" s="20"/>
      <c r="N506" s="20"/>
    </row>
    <row r="507" spans="11:14" x14ac:dyDescent="0.25">
      <c r="K507" s="20"/>
      <c r="L507" s="20"/>
      <c r="M507" s="20"/>
      <c r="N507" s="20"/>
    </row>
    <row r="508" spans="11:14" x14ac:dyDescent="0.25">
      <c r="K508" s="20"/>
      <c r="L508" s="20"/>
      <c r="M508" s="20"/>
      <c r="N508" s="20"/>
    </row>
    <row r="509" spans="11:14" x14ac:dyDescent="0.25">
      <c r="K509" s="20"/>
      <c r="L509" s="20"/>
      <c r="M509" s="20"/>
      <c r="N509" s="20"/>
    </row>
    <row r="510" spans="11:14" x14ac:dyDescent="0.25">
      <c r="K510" s="20"/>
      <c r="L510" s="20"/>
      <c r="M510" s="20"/>
      <c r="N510" s="20"/>
    </row>
    <row r="511" spans="11:14" x14ac:dyDescent="0.25">
      <c r="K511" s="20"/>
      <c r="L511" s="20"/>
      <c r="M511" s="20"/>
      <c r="N511" s="20"/>
    </row>
    <row r="512" spans="11:14" x14ac:dyDescent="0.25">
      <c r="K512" s="20"/>
      <c r="L512" s="20"/>
      <c r="M512" s="20"/>
      <c r="N512" s="20"/>
    </row>
    <row r="513" spans="11:14" x14ac:dyDescent="0.25">
      <c r="K513" s="20"/>
      <c r="L513" s="20"/>
      <c r="M513" s="20"/>
      <c r="N513" s="20"/>
    </row>
    <row r="514" spans="11:14" x14ac:dyDescent="0.25">
      <c r="K514" s="20"/>
      <c r="L514" s="20"/>
      <c r="M514" s="20"/>
      <c r="N514" s="20"/>
    </row>
    <row r="515" spans="11:14" x14ac:dyDescent="0.25">
      <c r="K515" s="20"/>
      <c r="L515" s="20"/>
      <c r="M515" s="20"/>
      <c r="N515" s="20"/>
    </row>
    <row r="516" spans="11:14" x14ac:dyDescent="0.25">
      <c r="K516" s="20"/>
      <c r="L516" s="20"/>
      <c r="M516" s="20"/>
      <c r="N516" s="20"/>
    </row>
    <row r="517" spans="11:14" x14ac:dyDescent="0.25">
      <c r="K517" s="20"/>
      <c r="L517" s="20"/>
      <c r="M517" s="20"/>
      <c r="N517" s="20"/>
    </row>
    <row r="518" spans="11:14" x14ac:dyDescent="0.25">
      <c r="K518" s="20"/>
      <c r="L518" s="20"/>
      <c r="M518" s="20"/>
      <c r="N518" s="20"/>
    </row>
    <row r="519" spans="11:14" x14ac:dyDescent="0.25">
      <c r="K519" s="20"/>
      <c r="L519" s="20"/>
      <c r="M519" s="20"/>
      <c r="N519" s="20"/>
    </row>
    <row r="520" spans="11:14" x14ac:dyDescent="0.25">
      <c r="K520" s="20"/>
      <c r="L520" s="20"/>
      <c r="M520" s="20"/>
      <c r="N520" s="20"/>
    </row>
    <row r="521" spans="11:14" x14ac:dyDescent="0.25">
      <c r="K521" s="20"/>
      <c r="L521" s="20"/>
      <c r="M521" s="20"/>
      <c r="N521" s="20"/>
    </row>
    <row r="522" spans="11:14" x14ac:dyDescent="0.25">
      <c r="K522" s="20"/>
      <c r="L522" s="20"/>
      <c r="M522" s="20"/>
      <c r="N522" s="20"/>
    </row>
    <row r="523" spans="11:14" x14ac:dyDescent="0.25">
      <c r="K523" s="20"/>
      <c r="L523" s="20"/>
      <c r="M523" s="20"/>
      <c r="N523" s="20"/>
    </row>
    <row r="524" spans="11:14" x14ac:dyDescent="0.25">
      <c r="K524" s="20"/>
      <c r="L524" s="20"/>
      <c r="M524" s="20"/>
      <c r="N524" s="20"/>
    </row>
    <row r="525" spans="11:14" x14ac:dyDescent="0.25">
      <c r="K525" s="20"/>
      <c r="L525" s="20"/>
      <c r="M525" s="20"/>
      <c r="N525" s="20"/>
    </row>
    <row r="526" spans="11:14" x14ac:dyDescent="0.25">
      <c r="K526" s="20"/>
      <c r="L526" s="20"/>
      <c r="M526" s="20"/>
      <c r="N526" s="20"/>
    </row>
    <row r="527" spans="11:14" x14ac:dyDescent="0.25">
      <c r="K527" s="20"/>
      <c r="L527" s="20"/>
      <c r="M527" s="20"/>
      <c r="N527" s="20"/>
    </row>
    <row r="528" spans="11:14" x14ac:dyDescent="0.25">
      <c r="K528" s="20"/>
      <c r="L528" s="20"/>
      <c r="M528" s="20"/>
      <c r="N528" s="20"/>
    </row>
    <row r="529" spans="11:14" x14ac:dyDescent="0.25">
      <c r="K529" s="20"/>
      <c r="L529" s="20"/>
      <c r="M529" s="20"/>
      <c r="N529" s="20"/>
    </row>
    <row r="530" spans="11:14" x14ac:dyDescent="0.25">
      <c r="K530" s="20"/>
      <c r="L530" s="20"/>
      <c r="M530" s="20"/>
      <c r="N530" s="20"/>
    </row>
    <row r="531" spans="11:14" x14ac:dyDescent="0.25">
      <c r="K531" s="20"/>
      <c r="L531" s="20"/>
      <c r="M531" s="20"/>
      <c r="N531" s="20"/>
    </row>
    <row r="532" spans="11:14" x14ac:dyDescent="0.25">
      <c r="K532" s="20"/>
      <c r="L532" s="20"/>
      <c r="M532" s="20"/>
      <c r="N532" s="20"/>
    </row>
    <row r="533" spans="11:14" x14ac:dyDescent="0.25">
      <c r="K533" s="20"/>
      <c r="L533" s="20"/>
      <c r="M533" s="20"/>
      <c r="N533" s="20"/>
    </row>
    <row r="534" spans="11:14" x14ac:dyDescent="0.25">
      <c r="K534" s="20"/>
      <c r="L534" s="20"/>
      <c r="M534" s="20"/>
      <c r="N534" s="20"/>
    </row>
    <row r="535" spans="11:14" x14ac:dyDescent="0.25">
      <c r="K535" s="20"/>
      <c r="L535" s="20"/>
      <c r="M535" s="20"/>
      <c r="N535" s="20"/>
    </row>
    <row r="536" spans="11:14" x14ac:dyDescent="0.25">
      <c r="K536" s="20"/>
      <c r="L536" s="20"/>
      <c r="M536" s="20"/>
      <c r="N536" s="20"/>
    </row>
    <row r="537" spans="11:14" x14ac:dyDescent="0.25">
      <c r="K537" s="20"/>
      <c r="L537" s="20"/>
      <c r="M537" s="20"/>
      <c r="N537" s="20"/>
    </row>
    <row r="538" spans="11:14" x14ac:dyDescent="0.25">
      <c r="K538" s="20"/>
      <c r="L538" s="20"/>
      <c r="M538" s="20"/>
      <c r="N538" s="20"/>
    </row>
    <row r="539" spans="11:14" x14ac:dyDescent="0.25">
      <c r="K539" s="20"/>
      <c r="L539" s="20"/>
      <c r="M539" s="20"/>
      <c r="N539" s="20"/>
    </row>
    <row r="540" spans="11:14" x14ac:dyDescent="0.25">
      <c r="K540" s="20"/>
      <c r="L540" s="20"/>
      <c r="M540" s="20"/>
      <c r="N540" s="20"/>
    </row>
    <row r="541" spans="11:14" x14ac:dyDescent="0.25">
      <c r="K541" s="20"/>
      <c r="L541" s="20"/>
      <c r="M541" s="20"/>
      <c r="N541" s="20"/>
    </row>
    <row r="542" spans="11:14" x14ac:dyDescent="0.25">
      <c r="K542" s="20"/>
      <c r="L542" s="20"/>
      <c r="M542" s="20"/>
      <c r="N542" s="20"/>
    </row>
    <row r="543" spans="11:14" x14ac:dyDescent="0.25">
      <c r="K543" s="20"/>
      <c r="L543" s="20"/>
      <c r="M543" s="20"/>
      <c r="N543" s="20"/>
    </row>
    <row r="544" spans="11:14" x14ac:dyDescent="0.25">
      <c r="K544" s="20"/>
      <c r="L544" s="20"/>
      <c r="M544" s="20"/>
      <c r="N544" s="20"/>
    </row>
    <row r="545" spans="11:14" x14ac:dyDescent="0.25">
      <c r="K545" s="20"/>
      <c r="L545" s="20"/>
      <c r="M545" s="20"/>
      <c r="N545" s="20"/>
    </row>
    <row r="546" spans="11:14" x14ac:dyDescent="0.25">
      <c r="K546" s="20"/>
      <c r="L546" s="20"/>
      <c r="M546" s="20"/>
      <c r="N546" s="20"/>
    </row>
    <row r="547" spans="11:14" x14ac:dyDescent="0.25">
      <c r="K547" s="20"/>
      <c r="L547" s="20"/>
      <c r="M547" s="20"/>
      <c r="N547" s="20"/>
    </row>
    <row r="548" spans="11:14" x14ac:dyDescent="0.25">
      <c r="K548" s="20"/>
      <c r="L548" s="20"/>
      <c r="M548" s="20"/>
      <c r="N548" s="20"/>
    </row>
    <row r="549" spans="11:14" x14ac:dyDescent="0.25">
      <c r="K549" s="20"/>
      <c r="L549" s="20"/>
      <c r="M549" s="20"/>
      <c r="N549" s="20"/>
    </row>
    <row r="550" spans="11:14" x14ac:dyDescent="0.25">
      <c r="K550" s="20"/>
      <c r="L550" s="20"/>
      <c r="M550" s="20"/>
      <c r="N550" s="20"/>
    </row>
    <row r="551" spans="11:14" x14ac:dyDescent="0.25">
      <c r="K551" s="20"/>
      <c r="L551" s="20"/>
      <c r="M551" s="20"/>
      <c r="N551" s="20"/>
    </row>
    <row r="552" spans="11:14" x14ac:dyDescent="0.25">
      <c r="K552" s="20"/>
      <c r="L552" s="20"/>
      <c r="M552" s="20"/>
      <c r="N552" s="20"/>
    </row>
    <row r="553" spans="11:14" x14ac:dyDescent="0.25">
      <c r="K553" s="20"/>
      <c r="L553" s="20"/>
      <c r="M553" s="20"/>
      <c r="N553" s="20"/>
    </row>
    <row r="554" spans="11:14" x14ac:dyDescent="0.25">
      <c r="K554" s="20"/>
      <c r="L554" s="20"/>
      <c r="M554" s="20"/>
      <c r="N554" s="20"/>
    </row>
    <row r="555" spans="11:14" x14ac:dyDescent="0.25">
      <c r="K555" s="20"/>
      <c r="L555" s="20"/>
      <c r="M555" s="20"/>
      <c r="N555" s="20"/>
    </row>
    <row r="556" spans="11:14" x14ac:dyDescent="0.25">
      <c r="K556" s="20"/>
      <c r="L556" s="20"/>
      <c r="M556" s="20"/>
      <c r="N556" s="20"/>
    </row>
    <row r="557" spans="11:14" x14ac:dyDescent="0.25">
      <c r="K557" s="20"/>
      <c r="L557" s="20"/>
      <c r="M557" s="20"/>
      <c r="N557" s="20"/>
    </row>
    <row r="558" spans="11:14" x14ac:dyDescent="0.25">
      <c r="K558" s="20"/>
      <c r="L558" s="20"/>
      <c r="M558" s="20"/>
      <c r="N558" s="20"/>
    </row>
    <row r="559" spans="11:14" x14ac:dyDescent="0.25">
      <c r="K559" s="20"/>
      <c r="L559" s="20"/>
      <c r="M559" s="20"/>
      <c r="N559" s="20"/>
    </row>
    <row r="560" spans="11:14" x14ac:dyDescent="0.25">
      <c r="K560" s="20"/>
      <c r="L560" s="20"/>
      <c r="M560" s="20"/>
      <c r="N560" s="20"/>
    </row>
    <row r="561" spans="11:14" x14ac:dyDescent="0.25">
      <c r="K561" s="20"/>
      <c r="L561" s="20"/>
      <c r="M561" s="20"/>
      <c r="N561" s="20"/>
    </row>
    <row r="562" spans="11:14" x14ac:dyDescent="0.25">
      <c r="K562" s="20"/>
      <c r="L562" s="20"/>
      <c r="M562" s="20"/>
      <c r="N562" s="20"/>
    </row>
    <row r="563" spans="11:14" x14ac:dyDescent="0.25">
      <c r="K563" s="20"/>
      <c r="L563" s="20"/>
      <c r="M563" s="20"/>
      <c r="N563" s="20"/>
    </row>
    <row r="564" spans="11:14" x14ac:dyDescent="0.25">
      <c r="K564" s="20"/>
      <c r="L564" s="20"/>
      <c r="M564" s="20"/>
      <c r="N564" s="20"/>
    </row>
    <row r="565" spans="11:14" x14ac:dyDescent="0.25">
      <c r="K565" s="20"/>
      <c r="L565" s="20"/>
      <c r="M565" s="20"/>
      <c r="N565" s="20"/>
    </row>
    <row r="566" spans="11:14" x14ac:dyDescent="0.25">
      <c r="K566" s="20"/>
      <c r="L566" s="20"/>
      <c r="M566" s="20"/>
      <c r="N566" s="20"/>
    </row>
    <row r="567" spans="11:14" x14ac:dyDescent="0.25">
      <c r="K567" s="20"/>
      <c r="L567" s="20"/>
      <c r="M567" s="20"/>
      <c r="N567" s="20"/>
    </row>
    <row r="568" spans="11:14" x14ac:dyDescent="0.25">
      <c r="K568" s="20"/>
      <c r="L568" s="20"/>
      <c r="M568" s="20"/>
      <c r="N568" s="20"/>
    </row>
    <row r="569" spans="11:14" x14ac:dyDescent="0.25">
      <c r="K569" s="20"/>
      <c r="L569" s="20"/>
      <c r="M569" s="20"/>
      <c r="N569" s="20"/>
    </row>
    <row r="570" spans="11:14" x14ac:dyDescent="0.25">
      <c r="K570" s="20"/>
      <c r="L570" s="20"/>
      <c r="M570" s="20"/>
      <c r="N570" s="20"/>
    </row>
    <row r="571" spans="11:14" x14ac:dyDescent="0.25">
      <c r="K571" s="20"/>
      <c r="L571" s="20"/>
      <c r="M571" s="20"/>
      <c r="N571" s="20"/>
    </row>
    <row r="572" spans="11:14" x14ac:dyDescent="0.25">
      <c r="K572" s="20"/>
      <c r="L572" s="20"/>
      <c r="M572" s="20"/>
      <c r="N572" s="20"/>
    </row>
    <row r="573" spans="11:14" x14ac:dyDescent="0.25">
      <c r="K573" s="20"/>
      <c r="L573" s="20"/>
      <c r="M573" s="20"/>
      <c r="N573" s="20"/>
    </row>
    <row r="574" spans="11:14" x14ac:dyDescent="0.25">
      <c r="K574" s="20"/>
      <c r="L574" s="20"/>
      <c r="M574" s="20"/>
      <c r="N574" s="20"/>
    </row>
    <row r="575" spans="11:14" x14ac:dyDescent="0.25">
      <c r="K575" s="20"/>
      <c r="L575" s="20"/>
      <c r="M575" s="20"/>
      <c r="N575" s="20"/>
    </row>
    <row r="576" spans="11:14" x14ac:dyDescent="0.25">
      <c r="K576" s="20"/>
      <c r="L576" s="20"/>
      <c r="M576" s="20"/>
      <c r="N576" s="20"/>
    </row>
    <row r="577" spans="11:14" x14ac:dyDescent="0.25">
      <c r="K577" s="20"/>
      <c r="L577" s="20"/>
      <c r="M577" s="20"/>
      <c r="N577" s="20"/>
    </row>
    <row r="578" spans="11:14" x14ac:dyDescent="0.25">
      <c r="K578" s="20"/>
      <c r="L578" s="20"/>
      <c r="M578" s="20"/>
      <c r="N578" s="20"/>
    </row>
    <row r="579" spans="11:14" x14ac:dyDescent="0.25">
      <c r="K579" s="20"/>
      <c r="L579" s="20"/>
      <c r="M579" s="20"/>
      <c r="N579" s="20"/>
    </row>
    <row r="580" spans="11:14" x14ac:dyDescent="0.25">
      <c r="K580" s="20"/>
      <c r="L580" s="20"/>
      <c r="M580" s="20"/>
      <c r="N580" s="20"/>
    </row>
    <row r="581" spans="11:14" x14ac:dyDescent="0.25">
      <c r="K581" s="20"/>
      <c r="L581" s="20"/>
      <c r="M581" s="20"/>
      <c r="N581" s="20"/>
    </row>
    <row r="582" spans="11:14" x14ac:dyDescent="0.25">
      <c r="K582" s="20"/>
      <c r="L582" s="20"/>
      <c r="M582" s="20"/>
      <c r="N582" s="20"/>
    </row>
    <row r="583" spans="11:14" x14ac:dyDescent="0.25">
      <c r="K583" s="20"/>
      <c r="L583" s="20"/>
      <c r="M583" s="20"/>
      <c r="N583" s="20"/>
    </row>
    <row r="584" spans="11:14" x14ac:dyDescent="0.25">
      <c r="K584" s="20"/>
      <c r="L584" s="20"/>
      <c r="M584" s="20"/>
      <c r="N584" s="20"/>
    </row>
    <row r="585" spans="11:14" x14ac:dyDescent="0.25">
      <c r="K585" s="20"/>
      <c r="L585" s="20"/>
      <c r="M585" s="20"/>
      <c r="N585" s="20"/>
    </row>
    <row r="586" spans="11:14" x14ac:dyDescent="0.25">
      <c r="K586" s="20"/>
      <c r="L586" s="20"/>
      <c r="M586" s="20"/>
      <c r="N586" s="20"/>
    </row>
    <row r="587" spans="11:14" x14ac:dyDescent="0.25">
      <c r="K587" s="20"/>
      <c r="L587" s="20"/>
      <c r="M587" s="20"/>
      <c r="N587" s="20"/>
    </row>
    <row r="588" spans="11:14" x14ac:dyDescent="0.25">
      <c r="K588" s="20"/>
      <c r="L588" s="20"/>
      <c r="M588" s="20"/>
      <c r="N588" s="20"/>
    </row>
    <row r="589" spans="11:14" x14ac:dyDescent="0.25">
      <c r="K589" s="20"/>
      <c r="L589" s="20"/>
      <c r="M589" s="20"/>
      <c r="N589" s="20"/>
    </row>
    <row r="590" spans="11:14" x14ac:dyDescent="0.25">
      <c r="K590" s="20"/>
      <c r="L590" s="20"/>
      <c r="M590" s="20"/>
      <c r="N590" s="20"/>
    </row>
    <row r="591" spans="11:14" x14ac:dyDescent="0.25">
      <c r="K591" s="20"/>
      <c r="L591" s="20"/>
      <c r="M591" s="20"/>
      <c r="N591" s="20"/>
    </row>
    <row r="592" spans="11:14" x14ac:dyDescent="0.25">
      <c r="K592" s="20"/>
      <c r="L592" s="20"/>
      <c r="M592" s="20"/>
      <c r="N592" s="20"/>
    </row>
    <row r="593" spans="11:14" x14ac:dyDescent="0.25">
      <c r="K593" s="20"/>
      <c r="L593" s="20"/>
      <c r="M593" s="20"/>
      <c r="N593" s="20"/>
    </row>
    <row r="594" spans="11:14" x14ac:dyDescent="0.25">
      <c r="K594" s="20"/>
      <c r="L594" s="20"/>
      <c r="M594" s="20"/>
      <c r="N594" s="20"/>
    </row>
    <row r="595" spans="11:14" x14ac:dyDescent="0.25">
      <c r="K595" s="20"/>
      <c r="L595" s="20"/>
      <c r="M595" s="20"/>
      <c r="N595" s="20"/>
    </row>
    <row r="596" spans="11:14" x14ac:dyDescent="0.25">
      <c r="K596" s="20"/>
      <c r="L596" s="20"/>
      <c r="M596" s="20"/>
      <c r="N596" s="20"/>
    </row>
    <row r="597" spans="11:14" x14ac:dyDescent="0.25">
      <c r="K597" s="20"/>
      <c r="L597" s="20"/>
      <c r="M597" s="20"/>
      <c r="N597" s="20"/>
    </row>
    <row r="598" spans="11:14" x14ac:dyDescent="0.25">
      <c r="K598" s="20"/>
      <c r="L598" s="20"/>
      <c r="M598" s="20"/>
      <c r="N598" s="20"/>
    </row>
    <row r="599" spans="11:14" x14ac:dyDescent="0.25">
      <c r="K599" s="20"/>
      <c r="L599" s="20"/>
      <c r="M599" s="20"/>
      <c r="N599" s="20"/>
    </row>
    <row r="600" spans="11:14" x14ac:dyDescent="0.25">
      <c r="K600" s="20"/>
      <c r="L600" s="20"/>
      <c r="M600" s="20"/>
      <c r="N600" s="20"/>
    </row>
    <row r="601" spans="11:14" x14ac:dyDescent="0.25">
      <c r="K601" s="20"/>
      <c r="L601" s="20"/>
      <c r="M601" s="20"/>
      <c r="N601" s="20"/>
    </row>
    <row r="602" spans="11:14" x14ac:dyDescent="0.25">
      <c r="K602" s="20"/>
      <c r="L602" s="20"/>
      <c r="M602" s="20"/>
      <c r="N602" s="20"/>
    </row>
    <row r="603" spans="11:14" x14ac:dyDescent="0.25">
      <c r="K603" s="20"/>
      <c r="L603" s="20"/>
      <c r="M603" s="20"/>
      <c r="N603" s="20"/>
    </row>
    <row r="604" spans="11:14" x14ac:dyDescent="0.25">
      <c r="K604" s="20"/>
      <c r="L604" s="20"/>
      <c r="M604" s="20"/>
      <c r="N604" s="20"/>
    </row>
    <row r="605" spans="11:14" x14ac:dyDescent="0.25">
      <c r="K605" s="20"/>
      <c r="L605" s="20"/>
      <c r="M605" s="20"/>
      <c r="N605" s="20"/>
    </row>
    <row r="606" spans="11:14" x14ac:dyDescent="0.25">
      <c r="K606" s="20"/>
      <c r="L606" s="20"/>
      <c r="M606" s="20"/>
      <c r="N606" s="20"/>
    </row>
    <row r="607" spans="11:14" x14ac:dyDescent="0.25">
      <c r="K607" s="20"/>
      <c r="L607" s="20"/>
      <c r="M607" s="20"/>
      <c r="N607" s="20"/>
    </row>
    <row r="608" spans="11:14" x14ac:dyDescent="0.25">
      <c r="K608" s="20"/>
      <c r="L608" s="20"/>
      <c r="M608" s="20"/>
      <c r="N608" s="20"/>
    </row>
    <row r="609" spans="11:14" x14ac:dyDescent="0.25">
      <c r="K609" s="20"/>
      <c r="L609" s="20"/>
      <c r="M609" s="20"/>
      <c r="N609" s="20"/>
    </row>
    <row r="610" spans="11:14" x14ac:dyDescent="0.25">
      <c r="K610" s="20"/>
      <c r="L610" s="20"/>
      <c r="M610" s="20"/>
      <c r="N610" s="20"/>
    </row>
    <row r="611" spans="11:14" x14ac:dyDescent="0.25">
      <c r="K611" s="20"/>
      <c r="L611" s="20"/>
      <c r="M611" s="20"/>
      <c r="N611" s="20"/>
    </row>
    <row r="612" spans="11:14" x14ac:dyDescent="0.25">
      <c r="K612" s="20"/>
      <c r="L612" s="20"/>
      <c r="M612" s="20"/>
      <c r="N612" s="20"/>
    </row>
    <row r="613" spans="11:14" x14ac:dyDescent="0.25">
      <c r="K613" s="20"/>
      <c r="L613" s="20"/>
      <c r="M613" s="20"/>
      <c r="N613" s="20"/>
    </row>
    <row r="614" spans="11:14" x14ac:dyDescent="0.25">
      <c r="K614" s="20"/>
      <c r="L614" s="20"/>
      <c r="M614" s="20"/>
      <c r="N614" s="20"/>
    </row>
    <row r="615" spans="11:14" x14ac:dyDescent="0.25">
      <c r="K615" s="20"/>
      <c r="L615" s="20"/>
      <c r="M615" s="20"/>
      <c r="N615" s="20"/>
    </row>
    <row r="616" spans="11:14" x14ac:dyDescent="0.25">
      <c r="K616" s="20"/>
      <c r="L616" s="20"/>
      <c r="M616" s="20"/>
      <c r="N616" s="20"/>
    </row>
    <row r="617" spans="11:14" x14ac:dyDescent="0.25">
      <c r="K617" s="20"/>
      <c r="L617" s="20"/>
      <c r="M617" s="20"/>
      <c r="N617" s="20"/>
    </row>
    <row r="618" spans="11:14" x14ac:dyDescent="0.25">
      <c r="K618" s="20"/>
      <c r="L618" s="20"/>
      <c r="M618" s="20"/>
      <c r="N618" s="20"/>
    </row>
    <row r="619" spans="11:14" x14ac:dyDescent="0.25">
      <c r="K619" s="20"/>
      <c r="L619" s="20"/>
      <c r="M619" s="20"/>
      <c r="N619" s="20"/>
    </row>
    <row r="620" spans="11:14" x14ac:dyDescent="0.25">
      <c r="K620" s="20"/>
      <c r="L620" s="20"/>
      <c r="M620" s="20"/>
      <c r="N620" s="20"/>
    </row>
    <row r="621" spans="11:14" x14ac:dyDescent="0.25">
      <c r="K621" s="20"/>
      <c r="L621" s="20"/>
      <c r="M621" s="20"/>
      <c r="N621" s="20"/>
    </row>
    <row r="622" spans="11:14" x14ac:dyDescent="0.25">
      <c r="K622" s="20"/>
      <c r="L622" s="20"/>
      <c r="M622" s="20"/>
      <c r="N622" s="20"/>
    </row>
    <row r="623" spans="11:14" x14ac:dyDescent="0.25">
      <c r="K623" s="20"/>
      <c r="L623" s="20"/>
      <c r="M623" s="20"/>
      <c r="N623" s="20"/>
    </row>
    <row r="624" spans="11:14" x14ac:dyDescent="0.25">
      <c r="K624" s="20"/>
      <c r="L624" s="20"/>
      <c r="M624" s="20"/>
      <c r="N624" s="20"/>
    </row>
    <row r="625" spans="11:14" x14ac:dyDescent="0.25">
      <c r="K625" s="20"/>
      <c r="L625" s="20"/>
      <c r="M625" s="20"/>
      <c r="N625" s="20"/>
    </row>
    <row r="626" spans="11:14" x14ac:dyDescent="0.25">
      <c r="K626" s="20"/>
      <c r="L626" s="20"/>
      <c r="M626" s="20"/>
      <c r="N626" s="20"/>
    </row>
    <row r="627" spans="11:14" x14ac:dyDescent="0.25">
      <c r="K627" s="20"/>
      <c r="L627" s="20"/>
      <c r="M627" s="20"/>
      <c r="N627" s="20"/>
    </row>
    <row r="628" spans="11:14" x14ac:dyDescent="0.25">
      <c r="K628" s="20"/>
      <c r="L628" s="20"/>
      <c r="M628" s="20"/>
      <c r="N628" s="20"/>
    </row>
    <row r="629" spans="11:14" x14ac:dyDescent="0.25">
      <c r="K629" s="20"/>
      <c r="L629" s="20"/>
      <c r="M629" s="20"/>
      <c r="N629" s="20"/>
    </row>
    <row r="630" spans="11:14" x14ac:dyDescent="0.25">
      <c r="K630" s="20"/>
      <c r="L630" s="20"/>
      <c r="M630" s="20"/>
      <c r="N630" s="20"/>
    </row>
    <row r="631" spans="11:14" x14ac:dyDescent="0.25">
      <c r="K631" s="20"/>
      <c r="L631" s="20"/>
      <c r="M631" s="20"/>
      <c r="N631" s="20"/>
    </row>
    <row r="632" spans="11:14" x14ac:dyDescent="0.25">
      <c r="K632" s="20"/>
      <c r="L632" s="20"/>
      <c r="M632" s="20"/>
      <c r="N632" s="20"/>
    </row>
    <row r="633" spans="11:14" x14ac:dyDescent="0.25">
      <c r="K633" s="20"/>
      <c r="L633" s="20"/>
      <c r="M633" s="20"/>
      <c r="N633" s="20"/>
    </row>
    <row r="634" spans="11:14" x14ac:dyDescent="0.25">
      <c r="K634" s="20"/>
      <c r="L634" s="20"/>
      <c r="M634" s="20"/>
      <c r="N634" s="20"/>
    </row>
    <row r="635" spans="11:14" x14ac:dyDescent="0.25">
      <c r="K635" s="20"/>
      <c r="L635" s="20"/>
      <c r="M635" s="20"/>
      <c r="N635" s="20"/>
    </row>
    <row r="636" spans="11:14" x14ac:dyDescent="0.25">
      <c r="K636" s="20"/>
      <c r="L636" s="20"/>
      <c r="M636" s="20"/>
      <c r="N636" s="20"/>
    </row>
    <row r="637" spans="11:14" x14ac:dyDescent="0.25">
      <c r="K637" s="20"/>
      <c r="L637" s="20"/>
      <c r="M637" s="20"/>
      <c r="N637" s="20"/>
    </row>
    <row r="638" spans="11:14" x14ac:dyDescent="0.25">
      <c r="K638" s="20"/>
      <c r="L638" s="20"/>
      <c r="M638" s="20"/>
      <c r="N638" s="20"/>
    </row>
    <row r="639" spans="11:14" x14ac:dyDescent="0.25">
      <c r="K639" s="20"/>
      <c r="L639" s="20"/>
      <c r="M639" s="20"/>
      <c r="N639" s="20"/>
    </row>
    <row r="640" spans="11:14" x14ac:dyDescent="0.25">
      <c r="K640" s="20"/>
      <c r="L640" s="20"/>
      <c r="M640" s="20"/>
      <c r="N640" s="20"/>
    </row>
    <row r="641" spans="11:14" x14ac:dyDescent="0.25">
      <c r="K641" s="20"/>
      <c r="L641" s="20"/>
      <c r="M641" s="20"/>
      <c r="N641" s="20"/>
    </row>
    <row r="642" spans="11:14" x14ac:dyDescent="0.25">
      <c r="K642" s="20"/>
      <c r="L642" s="20"/>
      <c r="M642" s="20"/>
      <c r="N642" s="20"/>
    </row>
    <row r="643" spans="11:14" x14ac:dyDescent="0.25">
      <c r="K643" s="20"/>
      <c r="L643" s="20"/>
      <c r="M643" s="20"/>
      <c r="N643" s="20"/>
    </row>
    <row r="644" spans="11:14" x14ac:dyDescent="0.25">
      <c r="K644" s="20"/>
      <c r="L644" s="20"/>
      <c r="M644" s="20"/>
      <c r="N644" s="20"/>
    </row>
    <row r="645" spans="11:14" x14ac:dyDescent="0.25">
      <c r="K645" s="20"/>
      <c r="L645" s="20"/>
      <c r="M645" s="20"/>
      <c r="N645" s="20"/>
    </row>
    <row r="646" spans="11:14" x14ac:dyDescent="0.25">
      <c r="K646" s="20"/>
      <c r="L646" s="20"/>
      <c r="M646" s="20"/>
      <c r="N646" s="20"/>
    </row>
    <row r="647" spans="11:14" x14ac:dyDescent="0.25">
      <c r="K647" s="20"/>
      <c r="L647" s="20"/>
      <c r="M647" s="20"/>
      <c r="N647" s="20"/>
    </row>
    <row r="648" spans="11:14" x14ac:dyDescent="0.25">
      <c r="K648" s="20"/>
      <c r="L648" s="20"/>
      <c r="M648" s="20"/>
      <c r="N648" s="20"/>
    </row>
    <row r="649" spans="11:14" x14ac:dyDescent="0.25">
      <c r="K649" s="20"/>
      <c r="L649" s="20"/>
      <c r="M649" s="20"/>
      <c r="N649" s="20"/>
    </row>
    <row r="650" spans="11:14" x14ac:dyDescent="0.25">
      <c r="K650" s="20"/>
      <c r="L650" s="20"/>
      <c r="M650" s="20"/>
      <c r="N650" s="20"/>
    </row>
    <row r="651" spans="11:14" x14ac:dyDescent="0.25">
      <c r="K651" s="20"/>
      <c r="L651" s="20"/>
      <c r="M651" s="20"/>
      <c r="N651" s="20"/>
    </row>
    <row r="652" spans="11:14" x14ac:dyDescent="0.25">
      <c r="K652" s="20"/>
      <c r="L652" s="20"/>
      <c r="M652" s="20"/>
      <c r="N652" s="20"/>
    </row>
    <row r="653" spans="11:14" x14ac:dyDescent="0.25">
      <c r="K653" s="20"/>
      <c r="L653" s="20"/>
      <c r="M653" s="20"/>
      <c r="N653" s="20"/>
    </row>
    <row r="654" spans="11:14" x14ac:dyDescent="0.25">
      <c r="K654" s="20"/>
      <c r="L654" s="20"/>
      <c r="M654" s="20"/>
      <c r="N654" s="20"/>
    </row>
    <row r="655" spans="11:14" x14ac:dyDescent="0.25">
      <c r="K655" s="20"/>
      <c r="L655" s="20"/>
      <c r="M655" s="20"/>
      <c r="N655" s="20"/>
    </row>
    <row r="656" spans="11:14" x14ac:dyDescent="0.25">
      <c r="K656" s="20"/>
      <c r="L656" s="20"/>
      <c r="M656" s="20"/>
      <c r="N656" s="20"/>
    </row>
    <row r="657" spans="11:14" x14ac:dyDescent="0.25">
      <c r="K657" s="20"/>
      <c r="L657" s="20"/>
      <c r="M657" s="20"/>
      <c r="N657" s="20"/>
    </row>
    <row r="658" spans="11:14" x14ac:dyDescent="0.25">
      <c r="K658" s="20"/>
      <c r="L658" s="20"/>
      <c r="M658" s="20"/>
      <c r="N658" s="20"/>
    </row>
    <row r="659" spans="11:14" x14ac:dyDescent="0.25">
      <c r="K659" s="20"/>
      <c r="L659" s="20"/>
      <c r="M659" s="20"/>
      <c r="N659" s="20"/>
    </row>
    <row r="660" spans="11:14" x14ac:dyDescent="0.25">
      <c r="K660" s="20"/>
      <c r="L660" s="20"/>
      <c r="M660" s="20"/>
      <c r="N660" s="20"/>
    </row>
    <row r="661" spans="11:14" x14ac:dyDescent="0.25">
      <c r="K661" s="20"/>
      <c r="L661" s="20"/>
      <c r="M661" s="20"/>
      <c r="N661" s="20"/>
    </row>
    <row r="662" spans="11:14" x14ac:dyDescent="0.25">
      <c r="K662" s="20"/>
      <c r="L662" s="20"/>
      <c r="M662" s="20"/>
      <c r="N662" s="20"/>
    </row>
    <row r="663" spans="11:14" x14ac:dyDescent="0.25">
      <c r="K663" s="20"/>
      <c r="L663" s="20"/>
      <c r="M663" s="20"/>
      <c r="N663" s="20"/>
    </row>
    <row r="664" spans="11:14" x14ac:dyDescent="0.25">
      <c r="K664" s="20"/>
      <c r="L664" s="20"/>
      <c r="M664" s="20"/>
      <c r="N664" s="20"/>
    </row>
    <row r="665" spans="11:14" x14ac:dyDescent="0.25">
      <c r="K665" s="20"/>
      <c r="L665" s="20"/>
      <c r="M665" s="20"/>
      <c r="N665" s="20"/>
    </row>
    <row r="666" spans="11:14" x14ac:dyDescent="0.25">
      <c r="K666" s="20"/>
      <c r="L666" s="20"/>
      <c r="M666" s="20"/>
      <c r="N666" s="20"/>
    </row>
    <row r="667" spans="11:14" x14ac:dyDescent="0.25">
      <c r="K667" s="20"/>
      <c r="L667" s="20"/>
      <c r="M667" s="20"/>
      <c r="N667" s="20"/>
    </row>
    <row r="668" spans="11:14" x14ac:dyDescent="0.25">
      <c r="K668" s="20"/>
      <c r="L668" s="20"/>
      <c r="M668" s="20"/>
      <c r="N668" s="20"/>
    </row>
    <row r="669" spans="11:14" x14ac:dyDescent="0.25">
      <c r="K669" s="20"/>
      <c r="L669" s="20"/>
      <c r="M669" s="20"/>
      <c r="N669" s="20"/>
    </row>
    <row r="670" spans="11:14" x14ac:dyDescent="0.25">
      <c r="K670" s="20"/>
      <c r="L670" s="20"/>
      <c r="M670" s="20"/>
      <c r="N670" s="20"/>
    </row>
    <row r="671" spans="11:14" x14ac:dyDescent="0.25">
      <c r="K671" s="20"/>
      <c r="L671" s="20"/>
      <c r="M671" s="20"/>
      <c r="N671" s="20"/>
    </row>
    <row r="672" spans="11:14" x14ac:dyDescent="0.25">
      <c r="K672" s="20"/>
      <c r="L672" s="20"/>
      <c r="M672" s="20"/>
      <c r="N672" s="20"/>
    </row>
    <row r="673" spans="11:14" x14ac:dyDescent="0.25">
      <c r="K673" s="20"/>
      <c r="L673" s="20"/>
      <c r="M673" s="20"/>
      <c r="N673" s="20"/>
    </row>
    <row r="674" spans="11:14" x14ac:dyDescent="0.25">
      <c r="K674" s="20"/>
      <c r="L674" s="20"/>
      <c r="M674" s="20"/>
      <c r="N674" s="20"/>
    </row>
    <row r="675" spans="11:14" x14ac:dyDescent="0.25">
      <c r="K675" s="20"/>
      <c r="L675" s="20"/>
      <c r="M675" s="20"/>
      <c r="N675" s="20"/>
    </row>
    <row r="676" spans="11:14" x14ac:dyDescent="0.25">
      <c r="K676" s="20"/>
      <c r="L676" s="20"/>
      <c r="M676" s="20"/>
      <c r="N676" s="20"/>
    </row>
    <row r="677" spans="11:14" x14ac:dyDescent="0.25">
      <c r="K677" s="20"/>
      <c r="L677" s="20"/>
      <c r="M677" s="20"/>
      <c r="N677" s="20"/>
    </row>
    <row r="678" spans="11:14" x14ac:dyDescent="0.25">
      <c r="K678" s="20"/>
      <c r="L678" s="20"/>
      <c r="M678" s="20"/>
      <c r="N678" s="20"/>
    </row>
    <row r="679" spans="11:14" x14ac:dyDescent="0.25">
      <c r="K679" s="20"/>
      <c r="L679" s="20"/>
      <c r="M679" s="20"/>
      <c r="N679" s="20"/>
    </row>
    <row r="680" spans="11:14" x14ac:dyDescent="0.25">
      <c r="K680" s="20"/>
      <c r="L680" s="20"/>
      <c r="M680" s="20"/>
      <c r="N680" s="20"/>
    </row>
    <row r="681" spans="11:14" x14ac:dyDescent="0.25">
      <c r="K681" s="20"/>
      <c r="L681" s="20"/>
      <c r="M681" s="20"/>
      <c r="N681" s="20"/>
    </row>
    <row r="682" spans="11:14" x14ac:dyDescent="0.25">
      <c r="K682" s="20"/>
      <c r="L682" s="20"/>
      <c r="M682" s="20"/>
      <c r="N682" s="20"/>
    </row>
    <row r="683" spans="11:14" x14ac:dyDescent="0.25">
      <c r="K683" s="20"/>
      <c r="L683" s="20"/>
      <c r="M683" s="20"/>
      <c r="N683" s="20"/>
    </row>
    <row r="684" spans="11:14" x14ac:dyDescent="0.25">
      <c r="K684" s="20"/>
      <c r="L684" s="20"/>
      <c r="M684" s="20"/>
      <c r="N684" s="20"/>
    </row>
    <row r="685" spans="11:14" x14ac:dyDescent="0.25">
      <c r="K685" s="20"/>
      <c r="L685" s="20"/>
      <c r="M685" s="20"/>
      <c r="N685" s="20"/>
    </row>
    <row r="686" spans="11:14" x14ac:dyDescent="0.25">
      <c r="K686" s="20"/>
      <c r="L686" s="20"/>
      <c r="M686" s="20"/>
      <c r="N686" s="20"/>
    </row>
    <row r="687" spans="11:14" x14ac:dyDescent="0.25">
      <c r="K687" s="20"/>
      <c r="L687" s="20"/>
      <c r="M687" s="20"/>
      <c r="N687" s="20"/>
    </row>
    <row r="688" spans="11:14" x14ac:dyDescent="0.25">
      <c r="K688" s="20"/>
      <c r="L688" s="20"/>
      <c r="M688" s="20"/>
      <c r="N688" s="20"/>
    </row>
    <row r="689" spans="11:14" x14ac:dyDescent="0.25">
      <c r="K689" s="20"/>
      <c r="L689" s="20"/>
      <c r="M689" s="20"/>
      <c r="N689" s="20"/>
    </row>
    <row r="690" spans="11:14" x14ac:dyDescent="0.25">
      <c r="K690" s="20"/>
      <c r="L690" s="20"/>
      <c r="M690" s="20"/>
      <c r="N690" s="20"/>
    </row>
    <row r="691" spans="11:14" x14ac:dyDescent="0.25">
      <c r="K691" s="20"/>
      <c r="L691" s="20"/>
      <c r="M691" s="20"/>
      <c r="N691" s="20"/>
    </row>
    <row r="692" spans="11:14" x14ac:dyDescent="0.25">
      <c r="K692" s="20"/>
      <c r="L692" s="20"/>
      <c r="M692" s="20"/>
      <c r="N692" s="20"/>
    </row>
    <row r="693" spans="11:14" x14ac:dyDescent="0.25">
      <c r="K693" s="20"/>
      <c r="L693" s="20"/>
      <c r="M693" s="20"/>
      <c r="N693" s="20"/>
    </row>
    <row r="694" spans="11:14" x14ac:dyDescent="0.25">
      <c r="K694" s="20"/>
      <c r="L694" s="20"/>
      <c r="M694" s="20"/>
      <c r="N694" s="20"/>
    </row>
    <row r="695" spans="11:14" x14ac:dyDescent="0.25">
      <c r="K695" s="20"/>
      <c r="L695" s="20"/>
      <c r="M695" s="20"/>
      <c r="N695" s="20"/>
    </row>
    <row r="696" spans="11:14" x14ac:dyDescent="0.25">
      <c r="K696" s="20"/>
      <c r="L696" s="20"/>
      <c r="M696" s="20"/>
      <c r="N696" s="20"/>
    </row>
    <row r="697" spans="11:14" x14ac:dyDescent="0.25">
      <c r="K697" s="20"/>
      <c r="L697" s="20"/>
      <c r="M697" s="20"/>
      <c r="N697" s="20"/>
    </row>
    <row r="698" spans="11:14" x14ac:dyDescent="0.25">
      <c r="K698" s="20"/>
      <c r="L698" s="20"/>
      <c r="M698" s="20"/>
      <c r="N698" s="20"/>
    </row>
    <row r="699" spans="11:14" x14ac:dyDescent="0.25">
      <c r="K699" s="20"/>
      <c r="L699" s="20"/>
      <c r="M699" s="20"/>
      <c r="N699" s="20"/>
    </row>
    <row r="700" spans="11:14" x14ac:dyDescent="0.25">
      <c r="K700" s="20"/>
      <c r="L700" s="20"/>
      <c r="M700" s="20"/>
      <c r="N700" s="20"/>
    </row>
    <row r="701" spans="11:14" x14ac:dyDescent="0.25">
      <c r="K701" s="20"/>
      <c r="L701" s="20"/>
      <c r="M701" s="20"/>
      <c r="N701" s="20"/>
    </row>
    <row r="702" spans="11:14" x14ac:dyDescent="0.25">
      <c r="K702" s="20"/>
      <c r="L702" s="20"/>
      <c r="M702" s="20"/>
      <c r="N702" s="20"/>
    </row>
    <row r="703" spans="11:14" x14ac:dyDescent="0.25">
      <c r="K703" s="20"/>
      <c r="L703" s="20"/>
      <c r="M703" s="20"/>
      <c r="N703" s="20"/>
    </row>
    <row r="704" spans="11:14" x14ac:dyDescent="0.25">
      <c r="K704" s="20"/>
      <c r="L704" s="20"/>
      <c r="M704" s="20"/>
      <c r="N704" s="20"/>
    </row>
    <row r="705" spans="11:14" x14ac:dyDescent="0.25">
      <c r="K705" s="20"/>
      <c r="L705" s="20"/>
      <c r="M705" s="20"/>
      <c r="N705" s="20"/>
    </row>
    <row r="706" spans="11:14" x14ac:dyDescent="0.25">
      <c r="K706" s="20"/>
      <c r="L706" s="20"/>
      <c r="M706" s="20"/>
      <c r="N706" s="20"/>
    </row>
    <row r="707" spans="11:14" x14ac:dyDescent="0.25">
      <c r="K707" s="20"/>
      <c r="L707" s="20"/>
      <c r="M707" s="20"/>
      <c r="N707" s="20"/>
    </row>
    <row r="708" spans="11:14" x14ac:dyDescent="0.25">
      <c r="K708" s="20"/>
      <c r="L708" s="20"/>
      <c r="M708" s="20"/>
      <c r="N708" s="20"/>
    </row>
    <row r="709" spans="11:14" x14ac:dyDescent="0.25">
      <c r="K709" s="20"/>
      <c r="L709" s="20"/>
      <c r="M709" s="20"/>
      <c r="N709" s="20"/>
    </row>
    <row r="710" spans="11:14" x14ac:dyDescent="0.25">
      <c r="K710" s="20"/>
      <c r="L710" s="20"/>
      <c r="M710" s="20"/>
      <c r="N710" s="20"/>
    </row>
    <row r="711" spans="11:14" x14ac:dyDescent="0.25">
      <c r="K711" s="20"/>
      <c r="L711" s="20"/>
      <c r="M711" s="20"/>
      <c r="N711" s="20"/>
    </row>
    <row r="712" spans="11:14" x14ac:dyDescent="0.25">
      <c r="K712" s="20"/>
      <c r="L712" s="20"/>
      <c r="M712" s="20"/>
      <c r="N712" s="20"/>
    </row>
    <row r="713" spans="11:14" x14ac:dyDescent="0.25">
      <c r="K713" s="20"/>
      <c r="L713" s="20"/>
      <c r="M713" s="20"/>
      <c r="N713" s="20"/>
    </row>
    <row r="714" spans="11:14" x14ac:dyDescent="0.25">
      <c r="K714" s="20"/>
      <c r="L714" s="20"/>
      <c r="M714" s="20"/>
      <c r="N714" s="20"/>
    </row>
    <row r="715" spans="11:14" x14ac:dyDescent="0.25">
      <c r="K715" s="20"/>
      <c r="L715" s="20"/>
      <c r="M715" s="20"/>
      <c r="N715" s="20"/>
    </row>
    <row r="716" spans="11:14" x14ac:dyDescent="0.25">
      <c r="K716" s="20"/>
      <c r="L716" s="20"/>
      <c r="M716" s="20"/>
      <c r="N716" s="20"/>
    </row>
    <row r="717" spans="11:14" x14ac:dyDescent="0.25">
      <c r="K717" s="20"/>
      <c r="L717" s="20"/>
      <c r="M717" s="20"/>
      <c r="N717" s="20"/>
    </row>
    <row r="718" spans="11:14" x14ac:dyDescent="0.25">
      <c r="K718" s="20"/>
      <c r="L718" s="20"/>
      <c r="M718" s="20"/>
      <c r="N718" s="20"/>
    </row>
    <row r="719" spans="11:14" x14ac:dyDescent="0.25">
      <c r="K719" s="20"/>
      <c r="L719" s="20"/>
      <c r="M719" s="20"/>
      <c r="N719" s="20"/>
    </row>
    <row r="720" spans="11:14" x14ac:dyDescent="0.25">
      <c r="K720" s="20"/>
      <c r="L720" s="20"/>
      <c r="M720" s="20"/>
      <c r="N720" s="20"/>
    </row>
    <row r="721" spans="11:14" x14ac:dyDescent="0.25">
      <c r="K721" s="20"/>
      <c r="L721" s="20"/>
      <c r="M721" s="20"/>
      <c r="N721" s="20"/>
    </row>
    <row r="722" spans="11:14" x14ac:dyDescent="0.25">
      <c r="K722" s="20"/>
      <c r="L722" s="20"/>
      <c r="M722" s="20"/>
      <c r="N722" s="20"/>
    </row>
    <row r="723" spans="11:14" x14ac:dyDescent="0.25">
      <c r="K723" s="20"/>
      <c r="L723" s="20"/>
      <c r="M723" s="20"/>
      <c r="N723" s="20"/>
    </row>
    <row r="724" spans="11:14" x14ac:dyDescent="0.25">
      <c r="K724" s="20"/>
      <c r="L724" s="20"/>
      <c r="M724" s="20"/>
      <c r="N724" s="20"/>
    </row>
    <row r="725" spans="11:14" x14ac:dyDescent="0.25">
      <c r="K725" s="20"/>
      <c r="L725" s="20"/>
      <c r="M725" s="20"/>
      <c r="N725" s="20"/>
    </row>
    <row r="726" spans="11:14" x14ac:dyDescent="0.25">
      <c r="K726" s="20"/>
      <c r="L726" s="20"/>
      <c r="M726" s="20"/>
      <c r="N726" s="20"/>
    </row>
    <row r="727" spans="11:14" x14ac:dyDescent="0.25">
      <c r="K727" s="20"/>
      <c r="L727" s="20"/>
      <c r="M727" s="20"/>
      <c r="N727" s="20"/>
    </row>
    <row r="728" spans="11:14" x14ac:dyDescent="0.25">
      <c r="K728" s="20"/>
      <c r="L728" s="20"/>
      <c r="M728" s="20"/>
      <c r="N728" s="20"/>
    </row>
    <row r="729" spans="11:14" x14ac:dyDescent="0.25">
      <c r="K729" s="20"/>
      <c r="L729" s="20"/>
      <c r="M729" s="20"/>
      <c r="N729" s="20"/>
    </row>
    <row r="730" spans="11:14" x14ac:dyDescent="0.25">
      <c r="K730" s="20"/>
      <c r="L730" s="20"/>
      <c r="M730" s="20"/>
      <c r="N730" s="20"/>
    </row>
    <row r="731" spans="11:14" x14ac:dyDescent="0.25">
      <c r="K731" s="20"/>
      <c r="L731" s="20"/>
      <c r="M731" s="20"/>
      <c r="N731" s="20"/>
    </row>
    <row r="732" spans="11:14" x14ac:dyDescent="0.25">
      <c r="K732" s="20"/>
      <c r="L732" s="20"/>
      <c r="M732" s="20"/>
      <c r="N732" s="20"/>
    </row>
    <row r="733" spans="11:14" x14ac:dyDescent="0.25">
      <c r="K733" s="20"/>
      <c r="L733" s="20"/>
      <c r="M733" s="20"/>
      <c r="N733" s="20"/>
    </row>
    <row r="734" spans="11:14" x14ac:dyDescent="0.25">
      <c r="K734" s="20"/>
      <c r="L734" s="20"/>
      <c r="M734" s="20"/>
      <c r="N734" s="20"/>
    </row>
    <row r="735" spans="11:14" x14ac:dyDescent="0.25">
      <c r="K735" s="20"/>
      <c r="L735" s="20"/>
      <c r="M735" s="20"/>
      <c r="N735" s="20"/>
    </row>
    <row r="736" spans="11:14" x14ac:dyDescent="0.25">
      <c r="K736" s="20"/>
      <c r="L736" s="20"/>
      <c r="M736" s="20"/>
      <c r="N736" s="20"/>
    </row>
    <row r="737" spans="11:14" x14ac:dyDescent="0.25">
      <c r="K737" s="20"/>
      <c r="L737" s="20"/>
      <c r="M737" s="20"/>
      <c r="N737" s="20"/>
    </row>
    <row r="738" spans="11:14" x14ac:dyDescent="0.25">
      <c r="K738" s="20"/>
      <c r="L738" s="20"/>
      <c r="M738" s="20"/>
      <c r="N738" s="20"/>
    </row>
    <row r="739" spans="11:14" x14ac:dyDescent="0.25">
      <c r="K739" s="20"/>
      <c r="L739" s="20"/>
      <c r="M739" s="20"/>
      <c r="N739" s="20"/>
    </row>
    <row r="740" spans="11:14" x14ac:dyDescent="0.25">
      <c r="K740" s="20"/>
      <c r="L740" s="20"/>
      <c r="M740" s="20"/>
      <c r="N740" s="20"/>
    </row>
    <row r="741" spans="11:14" x14ac:dyDescent="0.25">
      <c r="K741" s="20"/>
      <c r="L741" s="20"/>
      <c r="M741" s="20"/>
      <c r="N741" s="20"/>
    </row>
    <row r="742" spans="11:14" x14ac:dyDescent="0.25">
      <c r="K742" s="20"/>
      <c r="L742" s="20"/>
      <c r="M742" s="20"/>
      <c r="N742" s="20"/>
    </row>
    <row r="743" spans="11:14" x14ac:dyDescent="0.25">
      <c r="K743" s="20"/>
      <c r="L743" s="20"/>
      <c r="M743" s="20"/>
      <c r="N743" s="20"/>
    </row>
    <row r="744" spans="11:14" x14ac:dyDescent="0.25">
      <c r="K744" s="20"/>
      <c r="L744" s="20"/>
      <c r="M744" s="20"/>
      <c r="N744" s="20"/>
    </row>
    <row r="745" spans="11:14" x14ac:dyDescent="0.25">
      <c r="K745" s="20"/>
      <c r="L745" s="20"/>
      <c r="M745" s="20"/>
      <c r="N745" s="20"/>
    </row>
    <row r="746" spans="11:14" x14ac:dyDescent="0.25">
      <c r="K746" s="20"/>
      <c r="L746" s="20"/>
      <c r="M746" s="20"/>
      <c r="N746" s="20"/>
    </row>
    <row r="747" spans="11:14" x14ac:dyDescent="0.25">
      <c r="K747" s="20"/>
      <c r="L747" s="20"/>
      <c r="M747" s="20"/>
      <c r="N747" s="20"/>
    </row>
    <row r="748" spans="11:14" x14ac:dyDescent="0.25">
      <c r="K748" s="20"/>
      <c r="L748" s="20"/>
      <c r="M748" s="20"/>
      <c r="N748" s="20"/>
    </row>
    <row r="749" spans="11:14" x14ac:dyDescent="0.25">
      <c r="K749" s="20"/>
      <c r="L749" s="20"/>
      <c r="M749" s="20"/>
      <c r="N749" s="20"/>
    </row>
    <row r="750" spans="11:14" x14ac:dyDescent="0.25">
      <c r="K750" s="20"/>
      <c r="L750" s="20"/>
      <c r="M750" s="20"/>
      <c r="N750" s="20"/>
    </row>
    <row r="751" spans="11:14" x14ac:dyDescent="0.25">
      <c r="K751" s="20"/>
      <c r="L751" s="20"/>
      <c r="M751" s="20"/>
      <c r="N751" s="20"/>
    </row>
    <row r="752" spans="11:14" x14ac:dyDescent="0.25">
      <c r="K752" s="20"/>
      <c r="L752" s="20"/>
      <c r="M752" s="20"/>
      <c r="N752" s="20"/>
    </row>
    <row r="753" spans="11:14" x14ac:dyDescent="0.25">
      <c r="K753" s="20"/>
      <c r="L753" s="20"/>
      <c r="M753" s="20"/>
      <c r="N753" s="20"/>
    </row>
    <row r="754" spans="11:14" x14ac:dyDescent="0.25">
      <c r="K754" s="20"/>
      <c r="L754" s="20"/>
      <c r="M754" s="20"/>
      <c r="N754" s="20"/>
    </row>
    <row r="755" spans="11:14" x14ac:dyDescent="0.25">
      <c r="K755" s="20"/>
      <c r="L755" s="20"/>
      <c r="M755" s="20"/>
      <c r="N755" s="20"/>
    </row>
    <row r="756" spans="11:14" x14ac:dyDescent="0.25">
      <c r="K756" s="20"/>
      <c r="L756" s="20"/>
      <c r="M756" s="20"/>
      <c r="N756" s="20"/>
    </row>
    <row r="757" spans="11:14" x14ac:dyDescent="0.25">
      <c r="K757" s="20"/>
      <c r="L757" s="20"/>
      <c r="M757" s="20"/>
      <c r="N757" s="20"/>
    </row>
    <row r="758" spans="11:14" x14ac:dyDescent="0.25">
      <c r="K758" s="20"/>
      <c r="L758" s="20"/>
      <c r="M758" s="20"/>
      <c r="N758" s="20"/>
    </row>
    <row r="759" spans="11:14" x14ac:dyDescent="0.25">
      <c r="K759" s="20"/>
      <c r="L759" s="20"/>
      <c r="M759" s="20"/>
      <c r="N759" s="20"/>
    </row>
    <row r="760" spans="11:14" x14ac:dyDescent="0.25">
      <c r="K760" s="20"/>
      <c r="L760" s="20"/>
      <c r="M760" s="20"/>
      <c r="N760" s="20"/>
    </row>
    <row r="761" spans="11:14" x14ac:dyDescent="0.25">
      <c r="K761" s="20"/>
      <c r="L761" s="20"/>
      <c r="M761" s="20"/>
      <c r="N761" s="20"/>
    </row>
    <row r="762" spans="11:14" x14ac:dyDescent="0.25">
      <c r="K762" s="20"/>
      <c r="L762" s="20"/>
      <c r="M762" s="20"/>
      <c r="N762" s="20"/>
    </row>
    <row r="763" spans="11:14" x14ac:dyDescent="0.25">
      <c r="K763" s="20"/>
      <c r="L763" s="20"/>
      <c r="M763" s="20"/>
      <c r="N763" s="20"/>
    </row>
    <row r="764" spans="11:14" x14ac:dyDescent="0.25">
      <c r="K764" s="20"/>
      <c r="L764" s="20"/>
      <c r="M764" s="20"/>
      <c r="N764" s="20"/>
    </row>
    <row r="765" spans="11:14" x14ac:dyDescent="0.25">
      <c r="K765" s="20"/>
      <c r="L765" s="20"/>
      <c r="M765" s="20"/>
      <c r="N765" s="20"/>
    </row>
    <row r="766" spans="11:14" x14ac:dyDescent="0.25">
      <c r="K766" s="20"/>
      <c r="L766" s="20"/>
      <c r="M766" s="20"/>
      <c r="N766" s="20"/>
    </row>
    <row r="767" spans="11:14" x14ac:dyDescent="0.25">
      <c r="K767" s="20"/>
      <c r="L767" s="20"/>
      <c r="M767" s="20"/>
      <c r="N767" s="20"/>
    </row>
    <row r="768" spans="11:14" x14ac:dyDescent="0.25">
      <c r="K768" s="20"/>
      <c r="L768" s="20"/>
      <c r="M768" s="20"/>
      <c r="N768" s="20"/>
    </row>
    <row r="769" spans="11:14" x14ac:dyDescent="0.25">
      <c r="K769" s="20"/>
      <c r="L769" s="20"/>
      <c r="M769" s="20"/>
      <c r="N769" s="20"/>
    </row>
    <row r="770" spans="11:14" x14ac:dyDescent="0.25">
      <c r="K770" s="20"/>
      <c r="L770" s="20"/>
      <c r="M770" s="20"/>
      <c r="N770" s="20"/>
    </row>
    <row r="771" spans="11:14" x14ac:dyDescent="0.25">
      <c r="K771" s="20"/>
      <c r="L771" s="20"/>
      <c r="M771" s="20"/>
      <c r="N771" s="20"/>
    </row>
    <row r="772" spans="11:14" x14ac:dyDescent="0.25">
      <c r="K772" s="20"/>
      <c r="L772" s="20"/>
      <c r="M772" s="20"/>
      <c r="N772" s="20"/>
    </row>
    <row r="773" spans="11:14" x14ac:dyDescent="0.25">
      <c r="K773" s="20"/>
      <c r="L773" s="20"/>
      <c r="M773" s="20"/>
      <c r="N773" s="20"/>
    </row>
    <row r="774" spans="11:14" x14ac:dyDescent="0.25">
      <c r="K774" s="20"/>
      <c r="L774" s="20"/>
      <c r="M774" s="20"/>
      <c r="N774" s="20"/>
    </row>
    <row r="775" spans="11:14" x14ac:dyDescent="0.25">
      <c r="K775" s="20"/>
      <c r="L775" s="20"/>
      <c r="M775" s="20"/>
      <c r="N775" s="20"/>
    </row>
    <row r="776" spans="11:14" x14ac:dyDescent="0.25">
      <c r="K776" s="20"/>
      <c r="L776" s="20"/>
      <c r="M776" s="20"/>
      <c r="N776" s="20"/>
    </row>
    <row r="777" spans="11:14" x14ac:dyDescent="0.25">
      <c r="K777" s="20"/>
      <c r="L777" s="20"/>
      <c r="M777" s="20"/>
      <c r="N777" s="20"/>
    </row>
    <row r="778" spans="11:14" x14ac:dyDescent="0.25">
      <c r="K778" s="20"/>
      <c r="L778" s="20"/>
      <c r="M778" s="20"/>
      <c r="N778" s="20"/>
    </row>
    <row r="779" spans="11:14" x14ac:dyDescent="0.25">
      <c r="K779" s="20"/>
      <c r="L779" s="20"/>
      <c r="M779" s="20"/>
      <c r="N779" s="20"/>
    </row>
    <row r="780" spans="11:14" x14ac:dyDescent="0.25">
      <c r="K780" s="20"/>
      <c r="L780" s="20"/>
      <c r="M780" s="20"/>
      <c r="N780" s="20"/>
    </row>
    <row r="781" spans="11:14" x14ac:dyDescent="0.25">
      <c r="K781" s="20"/>
      <c r="L781" s="20"/>
      <c r="M781" s="20"/>
      <c r="N781" s="20"/>
    </row>
    <row r="782" spans="11:14" x14ac:dyDescent="0.25">
      <c r="K782" s="20"/>
      <c r="L782" s="20"/>
      <c r="M782" s="20"/>
      <c r="N782" s="20"/>
    </row>
    <row r="783" spans="11:14" x14ac:dyDescent="0.25">
      <c r="K783" s="20"/>
      <c r="L783" s="20"/>
      <c r="M783" s="20"/>
      <c r="N783" s="20"/>
    </row>
    <row r="784" spans="11:14" x14ac:dyDescent="0.25">
      <c r="K784" s="20"/>
      <c r="L784" s="20"/>
      <c r="M784" s="20"/>
      <c r="N784" s="20"/>
    </row>
    <row r="785" spans="11:14" x14ac:dyDescent="0.25">
      <c r="K785" s="20"/>
      <c r="L785" s="20"/>
      <c r="M785" s="20"/>
      <c r="N785" s="20"/>
    </row>
    <row r="786" spans="11:14" x14ac:dyDescent="0.25">
      <c r="K786" s="20"/>
      <c r="L786" s="20"/>
      <c r="M786" s="20"/>
      <c r="N786" s="20"/>
    </row>
    <row r="787" spans="11:14" x14ac:dyDescent="0.25">
      <c r="K787" s="20"/>
      <c r="L787" s="20"/>
      <c r="M787" s="20"/>
      <c r="N787" s="20"/>
    </row>
    <row r="788" spans="11:14" x14ac:dyDescent="0.25">
      <c r="K788" s="20"/>
      <c r="L788" s="20"/>
      <c r="M788" s="20"/>
      <c r="N788" s="20"/>
    </row>
    <row r="789" spans="11:14" x14ac:dyDescent="0.25">
      <c r="K789" s="20"/>
      <c r="L789" s="20"/>
      <c r="M789" s="20"/>
      <c r="N789" s="20"/>
    </row>
    <row r="790" spans="11:14" x14ac:dyDescent="0.25">
      <c r="K790" s="20"/>
      <c r="L790" s="20"/>
      <c r="M790" s="20"/>
      <c r="N790" s="20"/>
    </row>
    <row r="791" spans="11:14" x14ac:dyDescent="0.25">
      <c r="K791" s="20"/>
      <c r="L791" s="20"/>
      <c r="M791" s="20"/>
      <c r="N791" s="20"/>
    </row>
    <row r="792" spans="11:14" x14ac:dyDescent="0.25">
      <c r="K792" s="20"/>
      <c r="L792" s="20"/>
      <c r="M792" s="20"/>
      <c r="N792" s="20"/>
    </row>
    <row r="793" spans="11:14" x14ac:dyDescent="0.25">
      <c r="K793" s="20"/>
      <c r="L793" s="20"/>
      <c r="M793" s="20"/>
      <c r="N793" s="20"/>
    </row>
    <row r="794" spans="11:14" x14ac:dyDescent="0.25">
      <c r="K794" s="20"/>
      <c r="L794" s="20"/>
      <c r="M794" s="20"/>
      <c r="N794" s="20"/>
    </row>
    <row r="795" spans="11:14" x14ac:dyDescent="0.25">
      <c r="K795" s="20"/>
      <c r="L795" s="20"/>
      <c r="M795" s="20"/>
      <c r="N795" s="20"/>
    </row>
    <row r="796" spans="11:14" x14ac:dyDescent="0.25">
      <c r="K796" s="20"/>
      <c r="L796" s="20"/>
      <c r="M796" s="20"/>
      <c r="N796" s="20"/>
    </row>
    <row r="797" spans="11:14" x14ac:dyDescent="0.25">
      <c r="K797" s="20"/>
      <c r="L797" s="20"/>
      <c r="M797" s="20"/>
      <c r="N797" s="20"/>
    </row>
    <row r="798" spans="11:14" x14ac:dyDescent="0.25">
      <c r="K798" s="20"/>
      <c r="L798" s="20"/>
      <c r="M798" s="20"/>
      <c r="N798" s="20"/>
    </row>
    <row r="799" spans="11:14" x14ac:dyDescent="0.25">
      <c r="K799" s="20"/>
      <c r="L799" s="20"/>
      <c r="M799" s="20"/>
      <c r="N799" s="20"/>
    </row>
    <row r="800" spans="11:14" x14ac:dyDescent="0.25">
      <c r="K800" s="20"/>
      <c r="L800" s="20"/>
      <c r="M800" s="20"/>
      <c r="N800" s="20"/>
    </row>
    <row r="801" spans="11:14" x14ac:dyDescent="0.25">
      <c r="K801" s="20"/>
      <c r="L801" s="20"/>
      <c r="M801" s="20"/>
      <c r="N801" s="20"/>
    </row>
    <row r="802" spans="11:14" x14ac:dyDescent="0.25">
      <c r="K802" s="20"/>
      <c r="L802" s="20"/>
      <c r="M802" s="20"/>
      <c r="N802" s="20"/>
    </row>
    <row r="803" spans="11:14" x14ac:dyDescent="0.25">
      <c r="K803" s="20"/>
      <c r="L803" s="20"/>
      <c r="M803" s="20"/>
      <c r="N803" s="20"/>
    </row>
    <row r="804" spans="11:14" x14ac:dyDescent="0.25">
      <c r="K804" s="20"/>
      <c r="L804" s="20"/>
      <c r="M804" s="20"/>
      <c r="N804" s="20"/>
    </row>
    <row r="805" spans="11:14" x14ac:dyDescent="0.25">
      <c r="K805" s="20"/>
      <c r="L805" s="20"/>
      <c r="M805" s="20"/>
      <c r="N805" s="20"/>
    </row>
    <row r="806" spans="11:14" x14ac:dyDescent="0.25">
      <c r="K806" s="20"/>
      <c r="L806" s="20"/>
      <c r="M806" s="20"/>
      <c r="N806" s="20"/>
    </row>
    <row r="807" spans="11:14" x14ac:dyDescent="0.25">
      <c r="K807" s="20"/>
      <c r="L807" s="20"/>
      <c r="M807" s="20"/>
      <c r="N807" s="20"/>
    </row>
    <row r="808" spans="11:14" x14ac:dyDescent="0.25">
      <c r="K808" s="20"/>
      <c r="L808" s="20"/>
      <c r="M808" s="20"/>
      <c r="N808" s="20"/>
    </row>
    <row r="809" spans="11:14" x14ac:dyDescent="0.25">
      <c r="K809" s="20"/>
      <c r="L809" s="20"/>
      <c r="M809" s="20"/>
      <c r="N809" s="20"/>
    </row>
    <row r="810" spans="11:14" x14ac:dyDescent="0.25">
      <c r="K810" s="20"/>
      <c r="L810" s="20"/>
      <c r="M810" s="20"/>
      <c r="N810" s="20"/>
    </row>
    <row r="811" spans="11:14" x14ac:dyDescent="0.25">
      <c r="K811" s="20"/>
      <c r="L811" s="20"/>
      <c r="M811" s="20"/>
      <c r="N811" s="20"/>
    </row>
    <row r="812" spans="11:14" x14ac:dyDescent="0.25">
      <c r="K812" s="20"/>
      <c r="L812" s="20"/>
      <c r="M812" s="20"/>
      <c r="N812" s="20"/>
    </row>
    <row r="813" spans="11:14" x14ac:dyDescent="0.25">
      <c r="K813" s="20"/>
      <c r="L813" s="20"/>
      <c r="M813" s="20"/>
      <c r="N813" s="20"/>
    </row>
    <row r="814" spans="11:14" x14ac:dyDescent="0.25">
      <c r="K814" s="20"/>
      <c r="L814" s="20"/>
      <c r="M814" s="20"/>
      <c r="N814" s="20"/>
    </row>
    <row r="815" spans="11:14" x14ac:dyDescent="0.25">
      <c r="K815" s="20"/>
      <c r="L815" s="20"/>
      <c r="M815" s="20"/>
      <c r="N815" s="20"/>
    </row>
    <row r="816" spans="11:14" x14ac:dyDescent="0.25">
      <c r="K816" s="20"/>
      <c r="L816" s="20"/>
      <c r="M816" s="20"/>
      <c r="N816" s="20"/>
    </row>
    <row r="817" spans="11:14" x14ac:dyDescent="0.25">
      <c r="K817" s="20"/>
      <c r="L817" s="20"/>
      <c r="M817" s="20"/>
      <c r="N817" s="20"/>
    </row>
    <row r="818" spans="11:14" x14ac:dyDescent="0.25">
      <c r="K818" s="20"/>
      <c r="L818" s="20"/>
      <c r="M818" s="20"/>
      <c r="N818" s="20"/>
    </row>
    <row r="819" spans="11:14" x14ac:dyDescent="0.25">
      <c r="K819" s="20"/>
      <c r="L819" s="20"/>
      <c r="M819" s="20"/>
      <c r="N819" s="20"/>
    </row>
    <row r="820" spans="11:14" x14ac:dyDescent="0.25">
      <c r="K820" s="20"/>
      <c r="L820" s="20"/>
      <c r="M820" s="20"/>
      <c r="N820" s="20"/>
    </row>
    <row r="821" spans="11:14" x14ac:dyDescent="0.25">
      <c r="K821" s="20"/>
      <c r="L821" s="20"/>
      <c r="M821" s="20"/>
      <c r="N821" s="20"/>
    </row>
    <row r="822" spans="11:14" x14ac:dyDescent="0.25">
      <c r="K822" s="20"/>
      <c r="L822" s="20"/>
      <c r="M822" s="20"/>
      <c r="N822" s="20"/>
    </row>
    <row r="823" spans="11:14" x14ac:dyDescent="0.25">
      <c r="K823" s="20"/>
      <c r="L823" s="20"/>
      <c r="M823" s="20"/>
      <c r="N823" s="20"/>
    </row>
    <row r="824" spans="11:14" x14ac:dyDescent="0.25">
      <c r="K824" s="20"/>
      <c r="L824" s="20"/>
      <c r="M824" s="20"/>
      <c r="N824" s="20"/>
    </row>
    <row r="825" spans="11:14" x14ac:dyDescent="0.25">
      <c r="K825" s="20"/>
      <c r="L825" s="20"/>
      <c r="M825" s="20"/>
      <c r="N825" s="20"/>
    </row>
    <row r="826" spans="11:14" x14ac:dyDescent="0.25">
      <c r="K826" s="20"/>
      <c r="L826" s="20"/>
      <c r="M826" s="20"/>
      <c r="N826" s="20"/>
    </row>
    <row r="827" spans="11:14" x14ac:dyDescent="0.25">
      <c r="K827" s="20"/>
      <c r="L827" s="20"/>
      <c r="M827" s="20"/>
      <c r="N827" s="20"/>
    </row>
    <row r="828" spans="11:14" x14ac:dyDescent="0.25">
      <c r="K828" s="20"/>
      <c r="L828" s="20"/>
      <c r="M828" s="20"/>
      <c r="N828" s="20"/>
    </row>
    <row r="829" spans="11:14" x14ac:dyDescent="0.25">
      <c r="K829" s="20"/>
      <c r="L829" s="20"/>
      <c r="M829" s="20"/>
      <c r="N829" s="20"/>
    </row>
    <row r="830" spans="11:14" x14ac:dyDescent="0.25">
      <c r="K830" s="20"/>
      <c r="L830" s="20"/>
      <c r="M830" s="20"/>
      <c r="N830" s="20"/>
    </row>
    <row r="831" spans="11:14" x14ac:dyDescent="0.25">
      <c r="K831" s="20"/>
      <c r="L831" s="20"/>
      <c r="M831" s="20"/>
      <c r="N831" s="20"/>
    </row>
    <row r="832" spans="11:14" x14ac:dyDescent="0.25">
      <c r="K832" s="20"/>
      <c r="L832" s="20"/>
      <c r="M832" s="20"/>
      <c r="N832" s="20"/>
    </row>
    <row r="833" spans="11:14" x14ac:dyDescent="0.25">
      <c r="K833" s="20"/>
      <c r="L833" s="20"/>
      <c r="M833" s="20"/>
      <c r="N833" s="20"/>
    </row>
    <row r="834" spans="11:14" x14ac:dyDescent="0.25">
      <c r="K834" s="20"/>
      <c r="L834" s="20"/>
      <c r="M834" s="20"/>
      <c r="N834" s="20"/>
    </row>
    <row r="835" spans="11:14" x14ac:dyDescent="0.25">
      <c r="K835" s="20"/>
      <c r="L835" s="20"/>
      <c r="M835" s="20"/>
      <c r="N835" s="20"/>
    </row>
    <row r="836" spans="11:14" x14ac:dyDescent="0.25">
      <c r="K836" s="20"/>
      <c r="L836" s="20"/>
      <c r="M836" s="20"/>
      <c r="N836" s="20"/>
    </row>
    <row r="837" spans="11:14" x14ac:dyDescent="0.25">
      <c r="K837" s="20"/>
      <c r="L837" s="20"/>
      <c r="M837" s="20"/>
      <c r="N837" s="20"/>
    </row>
    <row r="838" spans="11:14" x14ac:dyDescent="0.25">
      <c r="K838" s="20"/>
      <c r="L838" s="20"/>
      <c r="M838" s="20"/>
      <c r="N838" s="20"/>
    </row>
    <row r="839" spans="11:14" x14ac:dyDescent="0.25">
      <c r="K839" s="20"/>
      <c r="L839" s="20"/>
      <c r="M839" s="20"/>
      <c r="N839" s="20"/>
    </row>
    <row r="840" spans="11:14" x14ac:dyDescent="0.25">
      <c r="K840" s="20"/>
      <c r="L840" s="20"/>
      <c r="M840" s="20"/>
      <c r="N840" s="20"/>
    </row>
    <row r="841" spans="11:14" x14ac:dyDescent="0.25">
      <c r="K841" s="20"/>
      <c r="L841" s="20"/>
      <c r="M841" s="20"/>
      <c r="N841" s="20"/>
    </row>
    <row r="842" spans="11:14" x14ac:dyDescent="0.25">
      <c r="K842" s="20"/>
      <c r="L842" s="20"/>
      <c r="M842" s="20"/>
      <c r="N842" s="20"/>
    </row>
    <row r="843" spans="11:14" x14ac:dyDescent="0.25">
      <c r="K843" s="20"/>
      <c r="L843" s="20"/>
      <c r="M843" s="20"/>
      <c r="N843" s="20"/>
    </row>
    <row r="844" spans="11:14" x14ac:dyDescent="0.25">
      <c r="K844" s="20"/>
      <c r="L844" s="20"/>
      <c r="M844" s="20"/>
      <c r="N844" s="20"/>
    </row>
    <row r="845" spans="11:14" x14ac:dyDescent="0.25">
      <c r="K845" s="20"/>
      <c r="L845" s="20"/>
      <c r="M845" s="20"/>
      <c r="N845" s="20"/>
    </row>
    <row r="846" spans="11:14" x14ac:dyDescent="0.25">
      <c r="K846" s="20"/>
      <c r="L846" s="20"/>
      <c r="M846" s="20"/>
      <c r="N846" s="20"/>
    </row>
    <row r="847" spans="11:14" x14ac:dyDescent="0.25">
      <c r="K847" s="20"/>
      <c r="L847" s="20"/>
      <c r="M847" s="20"/>
      <c r="N847" s="20"/>
    </row>
    <row r="848" spans="11:14" x14ac:dyDescent="0.25">
      <c r="K848" s="20"/>
      <c r="L848" s="20"/>
      <c r="M848" s="20"/>
      <c r="N848" s="20"/>
    </row>
    <row r="849" spans="11:14" x14ac:dyDescent="0.25">
      <c r="K849" s="20"/>
      <c r="L849" s="20"/>
      <c r="M849" s="20"/>
      <c r="N849" s="20"/>
    </row>
    <row r="850" spans="11:14" x14ac:dyDescent="0.25">
      <c r="K850" s="20"/>
      <c r="L850" s="20"/>
      <c r="M850" s="20"/>
      <c r="N850" s="20"/>
    </row>
    <row r="851" spans="11:14" x14ac:dyDescent="0.25">
      <c r="K851" s="20"/>
      <c r="L851" s="20"/>
      <c r="M851" s="20"/>
      <c r="N851" s="20"/>
    </row>
    <row r="852" spans="11:14" x14ac:dyDescent="0.25">
      <c r="K852" s="20"/>
      <c r="L852" s="20"/>
      <c r="M852" s="20"/>
      <c r="N852" s="20"/>
    </row>
    <row r="853" spans="11:14" x14ac:dyDescent="0.25">
      <c r="K853" s="20"/>
      <c r="L853" s="20"/>
      <c r="M853" s="20"/>
      <c r="N853" s="20"/>
    </row>
    <row r="854" spans="11:14" x14ac:dyDescent="0.25">
      <c r="K854" s="20"/>
      <c r="L854" s="20"/>
      <c r="M854" s="20"/>
      <c r="N854" s="20"/>
    </row>
    <row r="855" spans="11:14" x14ac:dyDescent="0.25">
      <c r="K855" s="20"/>
      <c r="L855" s="20"/>
      <c r="M855" s="20"/>
      <c r="N855" s="20"/>
    </row>
    <row r="856" spans="11:14" x14ac:dyDescent="0.25">
      <c r="K856" s="20"/>
      <c r="L856" s="20"/>
      <c r="M856" s="20"/>
      <c r="N856" s="20"/>
    </row>
    <row r="857" spans="11:14" x14ac:dyDescent="0.25">
      <c r="K857" s="20"/>
      <c r="L857" s="20"/>
      <c r="M857" s="20"/>
      <c r="N857" s="20"/>
    </row>
    <row r="858" spans="11:14" x14ac:dyDescent="0.25">
      <c r="K858" s="20"/>
      <c r="L858" s="20"/>
      <c r="M858" s="20"/>
      <c r="N858" s="20"/>
    </row>
    <row r="859" spans="11:14" x14ac:dyDescent="0.25">
      <c r="K859" s="20"/>
      <c r="L859" s="20"/>
      <c r="M859" s="20"/>
      <c r="N859" s="20"/>
    </row>
    <row r="860" spans="11:14" x14ac:dyDescent="0.25">
      <c r="K860" s="20"/>
      <c r="L860" s="20"/>
      <c r="M860" s="20"/>
      <c r="N860" s="20"/>
    </row>
    <row r="861" spans="11:14" x14ac:dyDescent="0.25">
      <c r="K861" s="20"/>
      <c r="L861" s="20"/>
      <c r="M861" s="20"/>
      <c r="N861" s="20"/>
    </row>
    <row r="862" spans="11:14" x14ac:dyDescent="0.25">
      <c r="K862" s="20"/>
      <c r="L862" s="20"/>
      <c r="M862" s="20"/>
      <c r="N862" s="20"/>
    </row>
    <row r="863" spans="11:14" x14ac:dyDescent="0.25">
      <c r="K863" s="20"/>
      <c r="L863" s="20"/>
      <c r="M863" s="20"/>
      <c r="N863" s="20"/>
    </row>
    <row r="864" spans="11:14" x14ac:dyDescent="0.25">
      <c r="K864" s="20"/>
      <c r="L864" s="20"/>
      <c r="M864" s="20"/>
      <c r="N864" s="20"/>
    </row>
    <row r="865" spans="11:14" x14ac:dyDescent="0.25">
      <c r="K865" s="20"/>
      <c r="L865" s="20"/>
      <c r="M865" s="20"/>
      <c r="N865" s="20"/>
    </row>
    <row r="866" spans="11:14" x14ac:dyDescent="0.25">
      <c r="K866" s="20"/>
      <c r="L866" s="20"/>
      <c r="M866" s="20"/>
      <c r="N866" s="20"/>
    </row>
    <row r="867" spans="11:14" x14ac:dyDescent="0.25">
      <c r="K867" s="20"/>
      <c r="L867" s="20"/>
      <c r="M867" s="20"/>
      <c r="N867" s="20"/>
    </row>
    <row r="868" spans="11:14" x14ac:dyDescent="0.25">
      <c r="K868" s="20"/>
      <c r="L868" s="20"/>
      <c r="M868" s="20"/>
      <c r="N868" s="20"/>
    </row>
    <row r="869" spans="11:14" x14ac:dyDescent="0.25">
      <c r="K869" s="20"/>
      <c r="L869" s="20"/>
      <c r="M869" s="20"/>
      <c r="N869" s="20"/>
    </row>
    <row r="870" spans="11:14" x14ac:dyDescent="0.25">
      <c r="K870" s="20"/>
      <c r="L870" s="20"/>
      <c r="M870" s="20"/>
      <c r="N870" s="20"/>
    </row>
    <row r="871" spans="11:14" x14ac:dyDescent="0.25">
      <c r="K871" s="20"/>
      <c r="L871" s="20"/>
      <c r="M871" s="20"/>
      <c r="N871" s="20"/>
    </row>
    <row r="872" spans="11:14" x14ac:dyDescent="0.25">
      <c r="K872" s="20"/>
      <c r="L872" s="20"/>
      <c r="M872" s="20"/>
      <c r="N872" s="20"/>
    </row>
    <row r="873" spans="11:14" x14ac:dyDescent="0.25">
      <c r="K873" s="20"/>
      <c r="L873" s="20"/>
      <c r="M873" s="20"/>
      <c r="N873" s="20"/>
    </row>
    <row r="874" spans="11:14" x14ac:dyDescent="0.25">
      <c r="K874" s="20"/>
      <c r="L874" s="20"/>
      <c r="M874" s="20"/>
      <c r="N874" s="20"/>
    </row>
    <row r="875" spans="11:14" x14ac:dyDescent="0.25">
      <c r="K875" s="20"/>
      <c r="L875" s="20"/>
      <c r="M875" s="20"/>
      <c r="N875" s="20"/>
    </row>
    <row r="876" spans="11:14" x14ac:dyDescent="0.25">
      <c r="K876" s="20"/>
      <c r="L876" s="20"/>
      <c r="M876" s="20"/>
      <c r="N876" s="20"/>
    </row>
    <row r="877" spans="11:14" x14ac:dyDescent="0.25">
      <c r="K877" s="20"/>
      <c r="L877" s="20"/>
      <c r="M877" s="20"/>
      <c r="N877" s="20"/>
    </row>
    <row r="878" spans="11:14" x14ac:dyDescent="0.25">
      <c r="K878" s="20"/>
      <c r="L878" s="20"/>
      <c r="M878" s="20"/>
      <c r="N878" s="20"/>
    </row>
    <row r="879" spans="11:14" x14ac:dyDescent="0.25">
      <c r="K879" s="20"/>
      <c r="L879" s="20"/>
      <c r="M879" s="20"/>
      <c r="N879" s="20"/>
    </row>
    <row r="880" spans="11:14" x14ac:dyDescent="0.25">
      <c r="K880" s="20"/>
      <c r="L880" s="20"/>
      <c r="M880" s="20"/>
      <c r="N880" s="20"/>
    </row>
    <row r="881" spans="11:14" x14ac:dyDescent="0.25">
      <c r="K881" s="20"/>
      <c r="L881" s="20"/>
      <c r="M881" s="20"/>
      <c r="N881" s="20"/>
    </row>
    <row r="882" spans="11:14" x14ac:dyDescent="0.25">
      <c r="K882" s="20"/>
      <c r="L882" s="20"/>
      <c r="M882" s="20"/>
      <c r="N882" s="20"/>
    </row>
    <row r="883" spans="11:14" x14ac:dyDescent="0.25">
      <c r="K883" s="20"/>
      <c r="L883" s="20"/>
      <c r="M883" s="20"/>
      <c r="N883" s="20"/>
    </row>
    <row r="884" spans="11:14" x14ac:dyDescent="0.25">
      <c r="K884" s="20"/>
      <c r="L884" s="20"/>
      <c r="M884" s="20"/>
      <c r="N884" s="20"/>
    </row>
    <row r="885" spans="11:14" x14ac:dyDescent="0.25">
      <c r="K885" s="20"/>
      <c r="L885" s="20"/>
      <c r="M885" s="20"/>
      <c r="N885" s="20"/>
    </row>
    <row r="886" spans="11:14" x14ac:dyDescent="0.25">
      <c r="K886" s="20"/>
      <c r="L886" s="20"/>
      <c r="M886" s="20"/>
      <c r="N886" s="20"/>
    </row>
    <row r="887" spans="11:14" x14ac:dyDescent="0.25">
      <c r="K887" s="20"/>
      <c r="L887" s="20"/>
      <c r="M887" s="20"/>
      <c r="N887" s="20"/>
    </row>
    <row r="888" spans="11:14" x14ac:dyDescent="0.25">
      <c r="K888" s="20"/>
      <c r="L888" s="20"/>
      <c r="M888" s="20"/>
      <c r="N888" s="20"/>
    </row>
    <row r="889" spans="11:14" x14ac:dyDescent="0.25">
      <c r="K889" s="20"/>
      <c r="L889" s="20"/>
      <c r="M889" s="20"/>
      <c r="N889" s="20"/>
    </row>
    <row r="890" spans="11:14" x14ac:dyDescent="0.25">
      <c r="K890" s="20"/>
      <c r="L890" s="20"/>
      <c r="M890" s="20"/>
      <c r="N890" s="20"/>
    </row>
    <row r="891" spans="11:14" x14ac:dyDescent="0.25">
      <c r="K891" s="20"/>
      <c r="L891" s="20"/>
      <c r="M891" s="20"/>
      <c r="N891" s="20"/>
    </row>
    <row r="892" spans="11:14" x14ac:dyDescent="0.25">
      <c r="K892" s="20"/>
      <c r="L892" s="20"/>
      <c r="M892" s="20"/>
      <c r="N892" s="20"/>
    </row>
    <row r="893" spans="11:14" x14ac:dyDescent="0.25">
      <c r="K893" s="20"/>
      <c r="L893" s="20"/>
      <c r="M893" s="20"/>
      <c r="N893" s="20"/>
    </row>
    <row r="894" spans="11:14" x14ac:dyDescent="0.25">
      <c r="K894" s="20"/>
      <c r="L894" s="20"/>
      <c r="M894" s="20"/>
      <c r="N894" s="20"/>
    </row>
    <row r="895" spans="11:14" x14ac:dyDescent="0.25">
      <c r="K895" s="20"/>
      <c r="L895" s="20"/>
      <c r="M895" s="20"/>
      <c r="N895" s="20"/>
    </row>
    <row r="896" spans="11:14" x14ac:dyDescent="0.25">
      <c r="K896" s="20"/>
      <c r="L896" s="20"/>
      <c r="M896" s="20"/>
      <c r="N896" s="20"/>
    </row>
    <row r="897" spans="11:14" x14ac:dyDescent="0.25">
      <c r="K897" s="20"/>
      <c r="L897" s="20"/>
      <c r="M897" s="20"/>
      <c r="N897" s="20"/>
    </row>
    <row r="898" spans="11:14" x14ac:dyDescent="0.25">
      <c r="K898" s="20"/>
      <c r="L898" s="20"/>
      <c r="M898" s="20"/>
      <c r="N898" s="20"/>
    </row>
    <row r="899" spans="11:14" x14ac:dyDescent="0.25">
      <c r="K899" s="20"/>
      <c r="L899" s="20"/>
      <c r="M899" s="20"/>
      <c r="N899" s="20"/>
    </row>
    <row r="900" spans="11:14" x14ac:dyDescent="0.25">
      <c r="K900" s="20"/>
      <c r="L900" s="20"/>
      <c r="M900" s="20"/>
      <c r="N900" s="20"/>
    </row>
    <row r="901" spans="11:14" x14ac:dyDescent="0.25">
      <c r="K901" s="20"/>
      <c r="L901" s="20"/>
      <c r="M901" s="20"/>
      <c r="N901" s="20"/>
    </row>
    <row r="902" spans="11:14" x14ac:dyDescent="0.25">
      <c r="K902" s="20"/>
      <c r="L902" s="20"/>
      <c r="M902" s="20"/>
      <c r="N902" s="20"/>
    </row>
    <row r="903" spans="11:14" x14ac:dyDescent="0.25">
      <c r="K903" s="20"/>
      <c r="L903" s="20"/>
      <c r="M903" s="20"/>
      <c r="N903" s="20"/>
    </row>
    <row r="904" spans="11:14" x14ac:dyDescent="0.25">
      <c r="K904" s="20"/>
      <c r="L904" s="20"/>
      <c r="M904" s="20"/>
      <c r="N904" s="20"/>
    </row>
    <row r="905" spans="11:14" x14ac:dyDescent="0.25">
      <c r="K905" s="20"/>
      <c r="L905" s="20"/>
      <c r="M905" s="20"/>
      <c r="N905" s="20"/>
    </row>
    <row r="906" spans="11:14" x14ac:dyDescent="0.25">
      <c r="K906" s="20"/>
      <c r="L906" s="20"/>
      <c r="M906" s="20"/>
      <c r="N906" s="20"/>
    </row>
    <row r="907" spans="11:14" x14ac:dyDescent="0.25">
      <c r="K907" s="20"/>
      <c r="L907" s="20"/>
      <c r="M907" s="20"/>
      <c r="N907" s="20"/>
    </row>
    <row r="908" spans="11:14" x14ac:dyDescent="0.25">
      <c r="K908" s="20"/>
      <c r="L908" s="20"/>
      <c r="M908" s="20"/>
      <c r="N908" s="20"/>
    </row>
    <row r="909" spans="11:14" x14ac:dyDescent="0.25">
      <c r="K909" s="20"/>
      <c r="L909" s="20"/>
      <c r="M909" s="20"/>
      <c r="N909" s="20"/>
    </row>
    <row r="910" spans="11:14" x14ac:dyDescent="0.25">
      <c r="K910" s="20"/>
      <c r="L910" s="20"/>
      <c r="M910" s="20"/>
      <c r="N910" s="20"/>
    </row>
    <row r="911" spans="11:14" x14ac:dyDescent="0.25">
      <c r="K911" s="20"/>
      <c r="L911" s="20"/>
      <c r="M911" s="20"/>
      <c r="N911" s="20"/>
    </row>
    <row r="912" spans="11:14" x14ac:dyDescent="0.25">
      <c r="K912" s="20"/>
      <c r="L912" s="20"/>
      <c r="M912" s="20"/>
      <c r="N912" s="20"/>
    </row>
    <row r="913" spans="11:14" x14ac:dyDescent="0.25">
      <c r="K913" s="20"/>
      <c r="L913" s="20"/>
      <c r="M913" s="20"/>
      <c r="N913" s="20"/>
    </row>
    <row r="914" spans="11:14" x14ac:dyDescent="0.25">
      <c r="K914" s="20"/>
      <c r="L914" s="20"/>
      <c r="M914" s="20"/>
      <c r="N914" s="20"/>
    </row>
    <row r="915" spans="11:14" x14ac:dyDescent="0.25">
      <c r="K915" s="20"/>
      <c r="L915" s="20"/>
      <c r="M915" s="20"/>
      <c r="N915" s="20"/>
    </row>
    <row r="916" spans="11:14" x14ac:dyDescent="0.25">
      <c r="K916" s="20"/>
      <c r="L916" s="20"/>
      <c r="M916" s="20"/>
      <c r="N916" s="20"/>
    </row>
    <row r="917" spans="11:14" x14ac:dyDescent="0.25">
      <c r="K917" s="20"/>
      <c r="L917" s="20"/>
      <c r="M917" s="20"/>
      <c r="N917" s="20"/>
    </row>
    <row r="918" spans="11:14" x14ac:dyDescent="0.25">
      <c r="K918" s="20"/>
      <c r="L918" s="20"/>
      <c r="M918" s="20"/>
      <c r="N918" s="20"/>
    </row>
    <row r="919" spans="11:14" x14ac:dyDescent="0.25">
      <c r="K919" s="20"/>
      <c r="L919" s="20"/>
      <c r="M919" s="20"/>
      <c r="N919" s="20"/>
    </row>
    <row r="920" spans="11:14" x14ac:dyDescent="0.25">
      <c r="K920" s="20"/>
      <c r="L920" s="20"/>
      <c r="M920" s="20"/>
      <c r="N920" s="20"/>
    </row>
    <row r="921" spans="11:14" x14ac:dyDescent="0.25">
      <c r="K921" s="20"/>
      <c r="L921" s="20"/>
      <c r="M921" s="20"/>
      <c r="N921" s="20"/>
    </row>
    <row r="922" spans="11:14" x14ac:dyDescent="0.25">
      <c r="K922" s="20"/>
      <c r="L922" s="20"/>
      <c r="M922" s="20"/>
      <c r="N922" s="20"/>
    </row>
    <row r="923" spans="11:14" x14ac:dyDescent="0.25">
      <c r="K923" s="20"/>
      <c r="L923" s="20"/>
      <c r="M923" s="20"/>
      <c r="N923" s="20"/>
    </row>
    <row r="924" spans="11:14" x14ac:dyDescent="0.25">
      <c r="K924" s="20"/>
      <c r="L924" s="20"/>
      <c r="M924" s="20"/>
      <c r="N924" s="20"/>
    </row>
    <row r="925" spans="11:14" x14ac:dyDescent="0.25">
      <c r="K925" s="20"/>
      <c r="L925" s="20"/>
      <c r="M925" s="20"/>
      <c r="N925" s="20"/>
    </row>
    <row r="926" spans="11:14" x14ac:dyDescent="0.25">
      <c r="K926" s="20"/>
      <c r="L926" s="20"/>
      <c r="M926" s="20"/>
      <c r="N926" s="20"/>
    </row>
    <row r="927" spans="11:14" x14ac:dyDescent="0.25">
      <c r="K927" s="20"/>
      <c r="L927" s="20"/>
      <c r="M927" s="20"/>
      <c r="N927" s="20"/>
    </row>
    <row r="928" spans="11:14" x14ac:dyDescent="0.25">
      <c r="K928" s="20"/>
      <c r="L928" s="20"/>
      <c r="M928" s="20"/>
      <c r="N928" s="20"/>
    </row>
    <row r="929" spans="11:14" x14ac:dyDescent="0.25">
      <c r="K929" s="20"/>
      <c r="L929" s="20"/>
      <c r="M929" s="20"/>
      <c r="N929" s="20"/>
    </row>
    <row r="930" spans="11:14" x14ac:dyDescent="0.25">
      <c r="K930" s="20"/>
      <c r="L930" s="20"/>
      <c r="M930" s="20"/>
      <c r="N930" s="20"/>
    </row>
    <row r="931" spans="11:14" x14ac:dyDescent="0.25">
      <c r="K931" s="20"/>
      <c r="L931" s="20"/>
      <c r="M931" s="20"/>
      <c r="N931" s="20"/>
    </row>
    <row r="932" spans="11:14" x14ac:dyDescent="0.25">
      <c r="K932" s="20"/>
      <c r="L932" s="20"/>
      <c r="M932" s="20"/>
      <c r="N932" s="20"/>
    </row>
    <row r="933" spans="11:14" x14ac:dyDescent="0.25">
      <c r="K933" s="20"/>
      <c r="L933" s="20"/>
      <c r="M933" s="20"/>
      <c r="N933" s="20"/>
    </row>
    <row r="934" spans="11:14" x14ac:dyDescent="0.25">
      <c r="K934" s="20"/>
      <c r="L934" s="20"/>
      <c r="M934" s="20"/>
      <c r="N934" s="20"/>
    </row>
    <row r="935" spans="11:14" x14ac:dyDescent="0.25">
      <c r="K935" s="20"/>
      <c r="L935" s="20"/>
      <c r="M935" s="20"/>
      <c r="N935" s="20"/>
    </row>
    <row r="936" spans="11:14" x14ac:dyDescent="0.25">
      <c r="K936" s="20"/>
      <c r="L936" s="20"/>
      <c r="M936" s="20"/>
      <c r="N936" s="20"/>
    </row>
    <row r="937" spans="11:14" x14ac:dyDescent="0.25">
      <c r="K937" s="20"/>
      <c r="L937" s="20"/>
      <c r="M937" s="20"/>
      <c r="N937" s="20"/>
    </row>
    <row r="938" spans="11:14" x14ac:dyDescent="0.25">
      <c r="K938" s="20"/>
      <c r="L938" s="20"/>
      <c r="M938" s="20"/>
      <c r="N938" s="20"/>
    </row>
    <row r="939" spans="11:14" x14ac:dyDescent="0.25">
      <c r="K939" s="20"/>
      <c r="L939" s="20"/>
      <c r="M939" s="20"/>
      <c r="N939" s="20"/>
    </row>
    <row r="940" spans="11:14" x14ac:dyDescent="0.25">
      <c r="K940" s="20"/>
      <c r="L940" s="20"/>
      <c r="M940" s="20"/>
      <c r="N940" s="20"/>
    </row>
    <row r="941" spans="11:14" x14ac:dyDescent="0.25">
      <c r="K941" s="20"/>
      <c r="L941" s="20"/>
      <c r="M941" s="20"/>
      <c r="N941" s="20"/>
    </row>
    <row r="942" spans="11:14" x14ac:dyDescent="0.25">
      <c r="K942" s="20"/>
      <c r="L942" s="20"/>
      <c r="M942" s="20"/>
      <c r="N942" s="20"/>
    </row>
    <row r="943" spans="11:14" x14ac:dyDescent="0.25">
      <c r="K943" s="20"/>
      <c r="L943" s="20"/>
      <c r="M943" s="20"/>
      <c r="N943" s="20"/>
    </row>
    <row r="944" spans="11:14" x14ac:dyDescent="0.25">
      <c r="K944" s="20"/>
      <c r="L944" s="20"/>
      <c r="M944" s="20"/>
      <c r="N944" s="20"/>
    </row>
    <row r="945" spans="11:14" x14ac:dyDescent="0.25">
      <c r="K945" s="20"/>
      <c r="L945" s="20"/>
      <c r="M945" s="20"/>
      <c r="N945" s="20"/>
    </row>
    <row r="946" spans="11:14" x14ac:dyDescent="0.25">
      <c r="K946" s="20"/>
      <c r="L946" s="20"/>
      <c r="M946" s="20"/>
      <c r="N946" s="20"/>
    </row>
    <row r="947" spans="11:14" x14ac:dyDescent="0.25">
      <c r="K947" s="20"/>
      <c r="L947" s="20"/>
      <c r="M947" s="20"/>
      <c r="N947" s="20"/>
    </row>
    <row r="948" spans="11:14" x14ac:dyDescent="0.25">
      <c r="K948" s="20"/>
      <c r="L948" s="20"/>
      <c r="M948" s="20"/>
      <c r="N948" s="20"/>
    </row>
    <row r="949" spans="11:14" x14ac:dyDescent="0.25">
      <c r="K949" s="20"/>
      <c r="L949" s="20"/>
      <c r="M949" s="20"/>
      <c r="N949" s="20"/>
    </row>
    <row r="950" spans="11:14" x14ac:dyDescent="0.25">
      <c r="K950" s="20"/>
      <c r="L950" s="20"/>
      <c r="M950" s="20"/>
      <c r="N950" s="20"/>
    </row>
    <row r="951" spans="11:14" x14ac:dyDescent="0.25">
      <c r="K951" s="20"/>
      <c r="L951" s="20"/>
      <c r="M951" s="20"/>
      <c r="N951" s="20"/>
    </row>
    <row r="952" spans="11:14" x14ac:dyDescent="0.25">
      <c r="K952" s="20"/>
      <c r="L952" s="20"/>
      <c r="M952" s="20"/>
      <c r="N952" s="20"/>
    </row>
    <row r="953" spans="11:14" x14ac:dyDescent="0.25">
      <c r="K953" s="20"/>
      <c r="L953" s="20"/>
      <c r="M953" s="20"/>
      <c r="N953" s="20"/>
    </row>
    <row r="954" spans="11:14" x14ac:dyDescent="0.25">
      <c r="K954" s="20"/>
      <c r="L954" s="20"/>
      <c r="M954" s="20"/>
      <c r="N954" s="20"/>
    </row>
    <row r="955" spans="11:14" x14ac:dyDescent="0.25">
      <c r="K955" s="20"/>
      <c r="L955" s="20"/>
      <c r="M955" s="20"/>
      <c r="N955" s="20"/>
    </row>
    <row r="956" spans="11:14" x14ac:dyDescent="0.25">
      <c r="K956" s="20"/>
      <c r="L956" s="20"/>
      <c r="M956" s="20"/>
      <c r="N956" s="20"/>
    </row>
    <row r="957" spans="11:14" x14ac:dyDescent="0.25">
      <c r="K957" s="20"/>
      <c r="L957" s="20"/>
      <c r="M957" s="20"/>
      <c r="N957" s="20"/>
    </row>
    <row r="958" spans="11:14" x14ac:dyDescent="0.25">
      <c r="K958" s="20"/>
      <c r="L958" s="20"/>
      <c r="M958" s="20"/>
      <c r="N958" s="20"/>
    </row>
    <row r="959" spans="11:14" x14ac:dyDescent="0.25">
      <c r="K959" s="20"/>
      <c r="L959" s="20"/>
      <c r="M959" s="20"/>
      <c r="N959" s="20"/>
    </row>
    <row r="960" spans="11:14" x14ac:dyDescent="0.25">
      <c r="K960" s="20"/>
      <c r="L960" s="20"/>
      <c r="M960" s="20"/>
      <c r="N960" s="20"/>
    </row>
    <row r="961" spans="11:14" x14ac:dyDescent="0.25">
      <c r="K961" s="20"/>
      <c r="L961" s="20"/>
      <c r="M961" s="20"/>
      <c r="N961" s="20"/>
    </row>
    <row r="962" spans="11:14" x14ac:dyDescent="0.25">
      <c r="K962" s="20"/>
      <c r="L962" s="20"/>
      <c r="M962" s="20"/>
      <c r="N962" s="20"/>
    </row>
    <row r="963" spans="11:14" x14ac:dyDescent="0.25">
      <c r="K963" s="20"/>
      <c r="L963" s="20"/>
      <c r="M963" s="20"/>
      <c r="N963" s="20"/>
    </row>
    <row r="964" spans="11:14" x14ac:dyDescent="0.25">
      <c r="K964" s="20"/>
      <c r="L964" s="20"/>
      <c r="M964" s="20"/>
      <c r="N964" s="20"/>
    </row>
    <row r="965" spans="11:14" x14ac:dyDescent="0.25">
      <c r="K965" s="20"/>
      <c r="L965" s="20"/>
      <c r="M965" s="20"/>
      <c r="N965" s="20"/>
    </row>
    <row r="966" spans="11:14" x14ac:dyDescent="0.25">
      <c r="K966" s="20"/>
      <c r="L966" s="20"/>
      <c r="M966" s="20"/>
      <c r="N966" s="20"/>
    </row>
    <row r="967" spans="11:14" x14ac:dyDescent="0.25">
      <c r="K967" s="20"/>
      <c r="L967" s="20"/>
      <c r="M967" s="20"/>
      <c r="N967" s="20"/>
    </row>
    <row r="968" spans="11:14" x14ac:dyDescent="0.25">
      <c r="K968" s="20"/>
      <c r="L968" s="20"/>
      <c r="M968" s="20"/>
      <c r="N968" s="20"/>
    </row>
    <row r="969" spans="11:14" x14ac:dyDescent="0.25">
      <c r="K969" s="20"/>
      <c r="L969" s="20"/>
      <c r="M969" s="20"/>
      <c r="N969" s="20"/>
    </row>
    <row r="970" spans="11:14" x14ac:dyDescent="0.25">
      <c r="K970" s="20"/>
      <c r="L970" s="20"/>
      <c r="M970" s="20"/>
      <c r="N970" s="20"/>
    </row>
    <row r="971" spans="11:14" x14ac:dyDescent="0.25">
      <c r="K971" s="20"/>
      <c r="L971" s="20"/>
      <c r="M971" s="20"/>
      <c r="N971" s="20"/>
    </row>
    <row r="972" spans="11:14" x14ac:dyDescent="0.25">
      <c r="K972" s="20"/>
      <c r="L972" s="20"/>
      <c r="M972" s="20"/>
      <c r="N972" s="20"/>
    </row>
    <row r="973" spans="11:14" x14ac:dyDescent="0.25">
      <c r="K973" s="20"/>
      <c r="L973" s="20"/>
      <c r="M973" s="20"/>
      <c r="N973" s="20"/>
    </row>
    <row r="974" spans="11:14" x14ac:dyDescent="0.25">
      <c r="K974" s="20"/>
      <c r="L974" s="20"/>
      <c r="M974" s="20"/>
      <c r="N974" s="20"/>
    </row>
    <row r="975" spans="11:14" x14ac:dyDescent="0.25">
      <c r="K975" s="20"/>
      <c r="L975" s="20"/>
      <c r="M975" s="20"/>
      <c r="N975" s="20"/>
    </row>
    <row r="976" spans="11:14" x14ac:dyDescent="0.25">
      <c r="K976" s="20"/>
      <c r="L976" s="20"/>
      <c r="M976" s="20"/>
      <c r="N976" s="20"/>
    </row>
    <row r="977" spans="11:14" x14ac:dyDescent="0.25">
      <c r="K977" s="20"/>
      <c r="L977" s="20"/>
      <c r="M977" s="20"/>
      <c r="N977" s="20"/>
    </row>
    <row r="978" spans="11:14" x14ac:dyDescent="0.25">
      <c r="K978" s="20"/>
      <c r="L978" s="20"/>
      <c r="M978" s="20"/>
      <c r="N978" s="20"/>
    </row>
    <row r="979" spans="11:14" x14ac:dyDescent="0.25">
      <c r="K979" s="20"/>
      <c r="L979" s="20"/>
      <c r="M979" s="20"/>
      <c r="N979" s="20"/>
    </row>
    <row r="980" spans="11:14" x14ac:dyDescent="0.25">
      <c r="K980" s="20"/>
      <c r="L980" s="20"/>
      <c r="M980" s="20"/>
      <c r="N980" s="20"/>
    </row>
    <row r="981" spans="11:14" x14ac:dyDescent="0.25">
      <c r="K981" s="20"/>
      <c r="L981" s="20"/>
      <c r="M981" s="20"/>
      <c r="N981" s="20"/>
    </row>
    <row r="982" spans="11:14" x14ac:dyDescent="0.25">
      <c r="K982" s="20"/>
      <c r="L982" s="20"/>
      <c r="M982" s="20"/>
      <c r="N982" s="20"/>
    </row>
    <row r="983" spans="11:14" x14ac:dyDescent="0.25">
      <c r="K983" s="20"/>
      <c r="L983" s="20"/>
      <c r="M983" s="20"/>
      <c r="N983" s="20"/>
    </row>
    <row r="984" spans="11:14" x14ac:dyDescent="0.25">
      <c r="K984" s="20"/>
      <c r="L984" s="20"/>
      <c r="M984" s="20"/>
      <c r="N984" s="20"/>
    </row>
    <row r="985" spans="11:14" x14ac:dyDescent="0.25">
      <c r="K985" s="20"/>
      <c r="L985" s="20"/>
      <c r="M985" s="20"/>
      <c r="N985" s="20"/>
    </row>
    <row r="986" spans="11:14" x14ac:dyDescent="0.25">
      <c r="K986" s="20"/>
      <c r="L986" s="20"/>
      <c r="M986" s="20"/>
      <c r="N986" s="20"/>
    </row>
    <row r="987" spans="11:14" x14ac:dyDescent="0.25">
      <c r="K987" s="20"/>
      <c r="L987" s="20"/>
      <c r="M987" s="20"/>
      <c r="N987" s="20"/>
    </row>
    <row r="988" spans="11:14" x14ac:dyDescent="0.25">
      <c r="K988" s="20"/>
      <c r="L988" s="20"/>
      <c r="M988" s="20"/>
      <c r="N988" s="20"/>
    </row>
    <row r="989" spans="11:14" x14ac:dyDescent="0.25">
      <c r="K989" s="20"/>
      <c r="L989" s="20"/>
      <c r="M989" s="20"/>
      <c r="N989" s="20"/>
    </row>
    <row r="990" spans="11:14" x14ac:dyDescent="0.25">
      <c r="K990" s="20"/>
      <c r="L990" s="20"/>
      <c r="M990" s="20"/>
      <c r="N990" s="20"/>
    </row>
    <row r="991" spans="11:14" x14ac:dyDescent="0.25">
      <c r="K991" s="20"/>
      <c r="L991" s="20"/>
      <c r="M991" s="20"/>
      <c r="N991" s="20"/>
    </row>
    <row r="992" spans="11:14" x14ac:dyDescent="0.25">
      <c r="K992" s="20"/>
      <c r="L992" s="20"/>
      <c r="M992" s="20"/>
      <c r="N992" s="20"/>
    </row>
    <row r="993" spans="11:14" x14ac:dyDescent="0.25">
      <c r="K993" s="20"/>
      <c r="L993" s="20"/>
      <c r="M993" s="20"/>
      <c r="N993" s="20"/>
    </row>
    <row r="994" spans="11:14" x14ac:dyDescent="0.25">
      <c r="K994" s="20"/>
      <c r="L994" s="20"/>
      <c r="M994" s="20"/>
      <c r="N994" s="20"/>
    </row>
    <row r="995" spans="11:14" x14ac:dyDescent="0.25">
      <c r="K995" s="20"/>
      <c r="L995" s="20"/>
      <c r="M995" s="20"/>
      <c r="N995" s="20"/>
    </row>
    <row r="996" spans="11:14" x14ac:dyDescent="0.25">
      <c r="K996" s="20"/>
      <c r="L996" s="20"/>
      <c r="M996" s="20"/>
      <c r="N996" s="20"/>
    </row>
    <row r="997" spans="11:14" x14ac:dyDescent="0.25">
      <c r="K997" s="20"/>
      <c r="L997" s="20"/>
      <c r="M997" s="20"/>
      <c r="N997" s="20"/>
    </row>
    <row r="998" spans="11:14" x14ac:dyDescent="0.25">
      <c r="K998" s="20"/>
      <c r="L998" s="20"/>
      <c r="M998" s="20"/>
      <c r="N998" s="20"/>
    </row>
    <row r="999" spans="11:14" x14ac:dyDescent="0.25">
      <c r="K999" s="20"/>
      <c r="L999" s="20"/>
      <c r="M999" s="20"/>
      <c r="N999" s="20"/>
    </row>
    <row r="1000" spans="11:14" x14ac:dyDescent="0.25">
      <c r="K1000" s="20"/>
      <c r="L1000" s="20"/>
      <c r="M1000" s="20"/>
      <c r="N1000" s="20"/>
    </row>
    <row r="1001" spans="11:14" x14ac:dyDescent="0.25">
      <c r="K1001" s="20"/>
      <c r="L1001" s="20"/>
      <c r="M1001" s="20"/>
      <c r="N1001" s="20"/>
    </row>
    <row r="1002" spans="11:14" x14ac:dyDescent="0.25">
      <c r="K1002" s="20"/>
      <c r="L1002" s="20"/>
      <c r="M1002" s="20"/>
      <c r="N1002" s="20"/>
    </row>
    <row r="1003" spans="11:14" x14ac:dyDescent="0.25">
      <c r="K1003" s="20"/>
      <c r="L1003" s="20"/>
      <c r="M1003" s="20"/>
      <c r="N1003" s="20"/>
    </row>
    <row r="1004" spans="11:14" x14ac:dyDescent="0.25">
      <c r="K1004" s="20"/>
      <c r="L1004" s="20"/>
      <c r="M1004" s="20"/>
      <c r="N1004" s="20"/>
    </row>
    <row r="1005" spans="11:14" x14ac:dyDescent="0.25">
      <c r="K1005" s="20"/>
      <c r="L1005" s="20"/>
      <c r="M1005" s="20"/>
      <c r="N1005" s="20"/>
    </row>
    <row r="1006" spans="11:14" x14ac:dyDescent="0.25">
      <c r="K1006" s="20"/>
      <c r="L1006" s="20"/>
      <c r="M1006" s="20"/>
      <c r="N1006" s="20"/>
    </row>
    <row r="1007" spans="11:14" x14ac:dyDescent="0.25">
      <c r="K1007" s="20"/>
      <c r="L1007" s="20"/>
      <c r="M1007" s="20"/>
      <c r="N1007" s="20"/>
    </row>
    <row r="1008" spans="11:14" x14ac:dyDescent="0.25">
      <c r="K1008" s="20"/>
      <c r="L1008" s="20"/>
      <c r="M1008" s="20"/>
      <c r="N1008" s="20"/>
    </row>
    <row r="1009" spans="11:14" x14ac:dyDescent="0.25">
      <c r="K1009" s="20"/>
      <c r="L1009" s="20"/>
      <c r="M1009" s="20"/>
      <c r="N1009" s="20"/>
    </row>
    <row r="1010" spans="11:14" x14ac:dyDescent="0.25">
      <c r="K1010" s="20"/>
      <c r="L1010" s="20"/>
      <c r="M1010" s="20"/>
      <c r="N1010" s="20"/>
    </row>
    <row r="1011" spans="11:14" x14ac:dyDescent="0.25">
      <c r="K1011" s="20"/>
      <c r="L1011" s="20"/>
      <c r="M1011" s="20"/>
      <c r="N1011" s="20"/>
    </row>
    <row r="1012" spans="11:14" x14ac:dyDescent="0.25">
      <c r="K1012" s="20"/>
      <c r="L1012" s="20"/>
      <c r="M1012" s="20"/>
      <c r="N1012" s="20"/>
    </row>
    <row r="1013" spans="11:14" x14ac:dyDescent="0.25">
      <c r="K1013" s="20"/>
      <c r="L1013" s="20"/>
      <c r="M1013" s="20"/>
      <c r="N1013" s="20"/>
    </row>
    <row r="1014" spans="11:14" x14ac:dyDescent="0.25">
      <c r="K1014" s="20"/>
      <c r="L1014" s="20"/>
      <c r="M1014" s="20"/>
      <c r="N1014" s="20"/>
    </row>
    <row r="1015" spans="11:14" x14ac:dyDescent="0.25">
      <c r="K1015" s="20"/>
      <c r="L1015" s="20"/>
      <c r="M1015" s="20"/>
      <c r="N1015" s="20"/>
    </row>
    <row r="1016" spans="11:14" x14ac:dyDescent="0.25">
      <c r="K1016" s="20"/>
      <c r="L1016" s="20"/>
      <c r="M1016" s="20"/>
      <c r="N1016" s="20"/>
    </row>
    <row r="1017" spans="11:14" x14ac:dyDescent="0.25">
      <c r="K1017" s="20"/>
      <c r="L1017" s="20"/>
      <c r="M1017" s="20"/>
      <c r="N1017" s="20"/>
    </row>
    <row r="1018" spans="11:14" x14ac:dyDescent="0.25">
      <c r="K1018" s="20"/>
      <c r="L1018" s="20"/>
      <c r="M1018" s="20"/>
      <c r="N1018" s="20"/>
    </row>
    <row r="1019" spans="11:14" x14ac:dyDescent="0.25">
      <c r="K1019" s="20"/>
      <c r="L1019" s="20"/>
      <c r="M1019" s="20"/>
      <c r="N1019" s="20"/>
    </row>
    <row r="1020" spans="11:14" x14ac:dyDescent="0.25">
      <c r="K1020" s="20"/>
      <c r="L1020" s="20"/>
      <c r="M1020" s="20"/>
      <c r="N1020" s="20"/>
    </row>
    <row r="1021" spans="11:14" x14ac:dyDescent="0.25">
      <c r="K1021" s="20"/>
      <c r="L1021" s="20"/>
      <c r="M1021" s="20"/>
      <c r="N1021" s="20"/>
    </row>
    <row r="1022" spans="11:14" x14ac:dyDescent="0.25">
      <c r="K1022" s="20"/>
      <c r="L1022" s="20"/>
      <c r="M1022" s="20"/>
      <c r="N1022" s="20"/>
    </row>
    <row r="1023" spans="11:14" x14ac:dyDescent="0.25">
      <c r="K1023" s="20"/>
      <c r="L1023" s="20"/>
      <c r="M1023" s="20"/>
      <c r="N1023" s="20"/>
    </row>
    <row r="1024" spans="11:14" x14ac:dyDescent="0.25">
      <c r="K1024" s="20"/>
      <c r="L1024" s="20"/>
      <c r="M1024" s="20"/>
      <c r="N1024" s="20"/>
    </row>
    <row r="1025" spans="11:14" x14ac:dyDescent="0.25">
      <c r="K1025" s="20"/>
      <c r="L1025" s="20"/>
      <c r="M1025" s="20"/>
      <c r="N1025" s="20"/>
    </row>
    <row r="1026" spans="11:14" x14ac:dyDescent="0.25">
      <c r="K1026" s="20"/>
      <c r="L1026" s="20"/>
      <c r="M1026" s="20"/>
      <c r="N1026" s="20"/>
    </row>
    <row r="1027" spans="11:14" x14ac:dyDescent="0.25">
      <c r="K1027" s="20"/>
      <c r="L1027" s="20"/>
      <c r="M1027" s="20"/>
      <c r="N1027" s="20"/>
    </row>
    <row r="1028" spans="11:14" x14ac:dyDescent="0.25">
      <c r="K1028" s="20"/>
      <c r="L1028" s="20"/>
      <c r="M1028" s="20"/>
      <c r="N1028" s="20"/>
    </row>
    <row r="1029" spans="11:14" x14ac:dyDescent="0.25">
      <c r="K1029" s="20"/>
      <c r="L1029" s="20"/>
      <c r="M1029" s="20"/>
      <c r="N1029" s="20"/>
    </row>
    <row r="1030" spans="11:14" x14ac:dyDescent="0.25">
      <c r="K1030" s="20"/>
      <c r="L1030" s="20"/>
      <c r="M1030" s="20"/>
      <c r="N1030" s="20"/>
    </row>
    <row r="1031" spans="11:14" x14ac:dyDescent="0.25">
      <c r="K1031" s="20"/>
      <c r="L1031" s="20"/>
      <c r="M1031" s="20"/>
      <c r="N1031" s="20"/>
    </row>
    <row r="1032" spans="11:14" x14ac:dyDescent="0.25">
      <c r="K1032" s="20"/>
      <c r="L1032" s="20"/>
      <c r="M1032" s="20"/>
      <c r="N1032" s="20"/>
    </row>
    <row r="1033" spans="11:14" x14ac:dyDescent="0.25">
      <c r="K1033" s="20"/>
      <c r="L1033" s="20"/>
      <c r="M1033" s="20"/>
      <c r="N1033" s="20"/>
    </row>
    <row r="1034" spans="11:14" x14ac:dyDescent="0.25">
      <c r="K1034" s="20"/>
      <c r="L1034" s="20"/>
      <c r="M1034" s="20"/>
      <c r="N1034" s="20"/>
    </row>
    <row r="1035" spans="11:14" x14ac:dyDescent="0.25">
      <c r="K1035" s="20"/>
      <c r="L1035" s="20"/>
      <c r="M1035" s="20"/>
      <c r="N1035" s="20"/>
    </row>
    <row r="1036" spans="11:14" x14ac:dyDescent="0.25">
      <c r="K1036" s="20"/>
      <c r="L1036" s="20"/>
      <c r="M1036" s="20"/>
      <c r="N1036" s="20"/>
    </row>
    <row r="1037" spans="11:14" x14ac:dyDescent="0.25">
      <c r="K1037" s="20"/>
      <c r="L1037" s="20"/>
      <c r="M1037" s="20"/>
      <c r="N1037" s="20"/>
    </row>
    <row r="1038" spans="11:14" x14ac:dyDescent="0.25">
      <c r="K1038" s="20"/>
      <c r="L1038" s="20"/>
      <c r="M1038" s="20"/>
      <c r="N1038" s="20"/>
    </row>
    <row r="1039" spans="11:14" x14ac:dyDescent="0.25">
      <c r="K1039" s="20"/>
      <c r="L1039" s="20"/>
      <c r="M1039" s="20"/>
      <c r="N1039" s="20"/>
    </row>
    <row r="1040" spans="11:14" x14ac:dyDescent="0.25">
      <c r="K1040" s="20"/>
      <c r="L1040" s="20"/>
      <c r="M1040" s="20"/>
      <c r="N1040" s="20"/>
    </row>
    <row r="1041" spans="11:14" x14ac:dyDescent="0.25">
      <c r="K1041" s="20"/>
      <c r="L1041" s="20"/>
      <c r="M1041" s="20"/>
      <c r="N1041" s="20"/>
    </row>
    <row r="1042" spans="11:14" x14ac:dyDescent="0.25">
      <c r="K1042" s="20"/>
      <c r="L1042" s="20"/>
      <c r="M1042" s="20"/>
      <c r="N1042" s="20"/>
    </row>
    <row r="1043" spans="11:14" x14ac:dyDescent="0.25">
      <c r="K1043" s="20"/>
      <c r="L1043" s="20"/>
      <c r="M1043" s="20"/>
      <c r="N1043" s="20"/>
    </row>
    <row r="1044" spans="11:14" x14ac:dyDescent="0.25">
      <c r="K1044" s="20"/>
      <c r="L1044" s="20"/>
      <c r="M1044" s="20"/>
      <c r="N1044" s="20"/>
    </row>
    <row r="1045" spans="11:14" x14ac:dyDescent="0.25">
      <c r="K1045" s="20"/>
      <c r="L1045" s="20"/>
      <c r="M1045" s="20"/>
      <c r="N1045" s="20"/>
    </row>
    <row r="1046" spans="11:14" x14ac:dyDescent="0.25">
      <c r="K1046" s="20"/>
      <c r="L1046" s="20"/>
      <c r="M1046" s="20"/>
      <c r="N1046" s="20"/>
    </row>
    <row r="1047" spans="11:14" x14ac:dyDescent="0.25">
      <c r="K1047" s="20"/>
      <c r="L1047" s="20"/>
      <c r="M1047" s="20"/>
      <c r="N1047" s="20"/>
    </row>
    <row r="1048" spans="11:14" x14ac:dyDescent="0.25">
      <c r="K1048" s="20"/>
      <c r="L1048" s="20"/>
      <c r="M1048" s="20"/>
      <c r="N1048" s="20"/>
    </row>
    <row r="1049" spans="11:14" x14ac:dyDescent="0.25">
      <c r="K1049" s="20"/>
      <c r="L1049" s="20"/>
      <c r="M1049" s="20"/>
      <c r="N1049" s="20"/>
    </row>
    <row r="1050" spans="11:14" x14ac:dyDescent="0.25">
      <c r="K1050" s="20"/>
      <c r="L1050" s="20"/>
      <c r="M1050" s="20"/>
      <c r="N1050" s="20"/>
    </row>
    <row r="1051" spans="11:14" x14ac:dyDescent="0.25">
      <c r="K1051" s="20"/>
      <c r="L1051" s="20"/>
      <c r="M1051" s="20"/>
      <c r="N1051" s="20"/>
    </row>
    <row r="1052" spans="11:14" x14ac:dyDescent="0.25">
      <c r="K1052" s="20"/>
      <c r="L1052" s="20"/>
      <c r="M1052" s="20"/>
      <c r="N1052" s="20"/>
    </row>
    <row r="1053" spans="11:14" x14ac:dyDescent="0.25">
      <c r="K1053" s="20"/>
      <c r="L1053" s="20"/>
      <c r="M1053" s="20"/>
      <c r="N1053" s="20"/>
    </row>
    <row r="1054" spans="11:14" x14ac:dyDescent="0.25">
      <c r="K1054" s="20"/>
      <c r="L1054" s="20"/>
      <c r="M1054" s="20"/>
      <c r="N1054" s="20"/>
    </row>
    <row r="1055" spans="11:14" x14ac:dyDescent="0.25">
      <c r="K1055" s="20"/>
      <c r="L1055" s="20"/>
      <c r="M1055" s="20"/>
      <c r="N1055" s="20"/>
    </row>
    <row r="1056" spans="11:14" x14ac:dyDescent="0.25">
      <c r="K1056" s="20"/>
      <c r="L1056" s="20"/>
      <c r="M1056" s="20"/>
      <c r="N1056" s="20"/>
    </row>
    <row r="1057" spans="11:14" x14ac:dyDescent="0.25">
      <c r="K1057" s="20"/>
      <c r="L1057" s="20"/>
      <c r="M1057" s="20"/>
      <c r="N1057" s="20"/>
    </row>
    <row r="1058" spans="11:14" x14ac:dyDescent="0.25">
      <c r="K1058" s="20"/>
      <c r="L1058" s="20"/>
      <c r="M1058" s="20"/>
      <c r="N1058" s="20"/>
    </row>
    <row r="1059" spans="11:14" x14ac:dyDescent="0.25">
      <c r="K1059" s="20"/>
      <c r="L1059" s="20"/>
      <c r="M1059" s="20"/>
      <c r="N1059" s="20"/>
    </row>
    <row r="1060" spans="11:14" x14ac:dyDescent="0.25">
      <c r="K1060" s="20"/>
      <c r="L1060" s="20"/>
      <c r="M1060" s="20"/>
      <c r="N1060" s="20"/>
    </row>
    <row r="1061" spans="11:14" x14ac:dyDescent="0.25">
      <c r="K1061" s="20"/>
      <c r="L1061" s="20"/>
      <c r="M1061" s="20"/>
      <c r="N1061" s="20"/>
    </row>
    <row r="1062" spans="11:14" x14ac:dyDescent="0.25">
      <c r="K1062" s="20"/>
      <c r="L1062" s="20"/>
      <c r="M1062" s="20"/>
      <c r="N1062" s="20"/>
    </row>
    <row r="1063" spans="11:14" x14ac:dyDescent="0.25">
      <c r="K1063" s="20"/>
      <c r="L1063" s="20"/>
      <c r="M1063" s="20"/>
      <c r="N1063" s="20"/>
    </row>
    <row r="1064" spans="11:14" x14ac:dyDescent="0.25">
      <c r="K1064" s="20"/>
      <c r="L1064" s="20"/>
      <c r="M1064" s="20"/>
      <c r="N1064" s="20"/>
    </row>
    <row r="1065" spans="11:14" x14ac:dyDescent="0.25">
      <c r="K1065" s="20"/>
      <c r="L1065" s="20"/>
      <c r="M1065" s="20"/>
      <c r="N1065" s="20"/>
    </row>
    <row r="1066" spans="11:14" x14ac:dyDescent="0.25">
      <c r="K1066" s="20"/>
      <c r="L1066" s="20"/>
      <c r="M1066" s="20"/>
      <c r="N1066" s="20"/>
    </row>
    <row r="1067" spans="11:14" x14ac:dyDescent="0.25">
      <c r="K1067" s="20"/>
      <c r="L1067" s="20"/>
      <c r="M1067" s="20"/>
      <c r="N1067" s="20"/>
    </row>
    <row r="1068" spans="11:14" x14ac:dyDescent="0.25">
      <c r="K1068" s="20"/>
      <c r="L1068" s="20"/>
      <c r="M1068" s="20"/>
      <c r="N1068" s="20"/>
    </row>
    <row r="1069" spans="11:14" x14ac:dyDescent="0.25">
      <c r="K1069" s="20"/>
      <c r="L1069" s="20"/>
      <c r="M1069" s="20"/>
      <c r="N1069" s="20"/>
    </row>
    <row r="1070" spans="11:14" x14ac:dyDescent="0.25">
      <c r="K1070" s="20"/>
      <c r="L1070" s="20"/>
      <c r="M1070" s="20"/>
      <c r="N1070" s="20"/>
    </row>
    <row r="1071" spans="11:14" x14ac:dyDescent="0.25">
      <c r="K1071" s="20"/>
      <c r="L1071" s="20"/>
      <c r="M1071" s="20"/>
      <c r="N1071" s="20"/>
    </row>
    <row r="1072" spans="11:14" x14ac:dyDescent="0.25">
      <c r="K1072" s="20"/>
      <c r="L1072" s="20"/>
      <c r="M1072" s="20"/>
      <c r="N1072" s="20"/>
    </row>
    <row r="1073" spans="11:14" x14ac:dyDescent="0.25">
      <c r="K1073" s="20"/>
      <c r="L1073" s="20"/>
      <c r="M1073" s="20"/>
      <c r="N1073" s="20"/>
    </row>
    <row r="1074" spans="11:14" x14ac:dyDescent="0.25">
      <c r="K1074" s="20"/>
      <c r="L1074" s="20"/>
      <c r="M1074" s="20"/>
      <c r="N1074" s="20"/>
    </row>
    <row r="1075" spans="11:14" x14ac:dyDescent="0.25">
      <c r="K1075" s="20"/>
      <c r="L1075" s="20"/>
      <c r="M1075" s="20"/>
      <c r="N1075" s="20"/>
    </row>
    <row r="1076" spans="11:14" x14ac:dyDescent="0.25">
      <c r="K1076" s="20"/>
      <c r="L1076" s="20"/>
      <c r="M1076" s="20"/>
      <c r="N1076" s="20"/>
    </row>
    <row r="1077" spans="11:14" x14ac:dyDescent="0.25">
      <c r="K1077" s="20"/>
      <c r="L1077" s="20"/>
      <c r="M1077" s="20"/>
      <c r="N1077" s="20"/>
    </row>
    <row r="1078" spans="11:14" x14ac:dyDescent="0.25">
      <c r="K1078" s="20"/>
      <c r="L1078" s="20"/>
      <c r="M1078" s="20"/>
      <c r="N1078" s="20"/>
    </row>
    <row r="1079" spans="11:14" x14ac:dyDescent="0.25">
      <c r="K1079" s="20"/>
      <c r="L1079" s="20"/>
      <c r="M1079" s="20"/>
      <c r="N1079" s="20"/>
    </row>
    <row r="1080" spans="11:14" x14ac:dyDescent="0.25">
      <c r="K1080" s="20"/>
      <c r="L1080" s="20"/>
      <c r="M1080" s="20"/>
      <c r="N1080" s="20"/>
    </row>
    <row r="1081" spans="11:14" x14ac:dyDescent="0.25">
      <c r="K1081" s="20"/>
      <c r="L1081" s="20"/>
      <c r="M1081" s="20"/>
      <c r="N1081" s="20"/>
    </row>
    <row r="1082" spans="11:14" x14ac:dyDescent="0.25">
      <c r="K1082" s="20"/>
      <c r="L1082" s="20"/>
      <c r="M1082" s="20"/>
      <c r="N1082" s="20"/>
    </row>
    <row r="1083" spans="11:14" x14ac:dyDescent="0.25">
      <c r="K1083" s="20"/>
      <c r="L1083" s="20"/>
      <c r="M1083" s="20"/>
      <c r="N1083" s="20"/>
    </row>
    <row r="1084" spans="11:14" x14ac:dyDescent="0.25">
      <c r="K1084" s="20"/>
      <c r="L1084" s="20"/>
      <c r="M1084" s="20"/>
      <c r="N1084" s="20"/>
    </row>
    <row r="1085" spans="11:14" x14ac:dyDescent="0.25">
      <c r="K1085" s="20"/>
      <c r="L1085" s="20"/>
      <c r="M1085" s="20"/>
      <c r="N1085" s="20"/>
    </row>
    <row r="1086" spans="11:14" x14ac:dyDescent="0.25">
      <c r="K1086" s="20"/>
      <c r="L1086" s="20"/>
      <c r="M1086" s="20"/>
      <c r="N1086" s="20"/>
    </row>
    <row r="1087" spans="11:14" x14ac:dyDescent="0.25">
      <c r="K1087" s="20"/>
      <c r="L1087" s="20"/>
      <c r="M1087" s="20"/>
      <c r="N1087" s="20"/>
    </row>
    <row r="1088" spans="11:14" x14ac:dyDescent="0.25">
      <c r="K1088" s="20"/>
      <c r="L1088" s="20"/>
      <c r="M1088" s="20"/>
      <c r="N1088" s="20"/>
    </row>
    <row r="1089" spans="11:14" x14ac:dyDescent="0.25">
      <c r="K1089" s="20"/>
      <c r="L1089" s="20"/>
      <c r="M1089" s="20"/>
      <c r="N1089" s="20"/>
    </row>
    <row r="1090" spans="11:14" x14ac:dyDescent="0.25">
      <c r="K1090" s="20"/>
      <c r="L1090" s="20"/>
      <c r="M1090" s="20"/>
      <c r="N1090" s="20"/>
    </row>
    <row r="1091" spans="11:14" x14ac:dyDescent="0.25">
      <c r="K1091" s="20"/>
      <c r="L1091" s="20"/>
      <c r="M1091" s="20"/>
      <c r="N1091" s="20"/>
    </row>
    <row r="1092" spans="11:14" x14ac:dyDescent="0.25">
      <c r="K1092" s="20"/>
      <c r="L1092" s="20"/>
      <c r="M1092" s="20"/>
      <c r="N1092" s="20"/>
    </row>
    <row r="1093" spans="11:14" x14ac:dyDescent="0.25">
      <c r="K1093" s="20"/>
      <c r="L1093" s="20"/>
      <c r="M1093" s="20"/>
      <c r="N1093" s="20"/>
    </row>
    <row r="1094" spans="11:14" x14ac:dyDescent="0.25">
      <c r="K1094" s="20"/>
      <c r="L1094" s="20"/>
      <c r="M1094" s="20"/>
      <c r="N1094" s="20"/>
    </row>
    <row r="1095" spans="11:14" x14ac:dyDescent="0.25">
      <c r="K1095" s="20"/>
      <c r="L1095" s="20"/>
      <c r="M1095" s="20"/>
      <c r="N1095" s="20"/>
    </row>
    <row r="1096" spans="11:14" x14ac:dyDescent="0.25">
      <c r="K1096" s="20"/>
      <c r="L1096" s="20"/>
      <c r="M1096" s="20"/>
      <c r="N1096" s="20"/>
    </row>
    <row r="1097" spans="11:14" x14ac:dyDescent="0.25">
      <c r="K1097" s="20"/>
      <c r="L1097" s="20"/>
      <c r="M1097" s="20"/>
      <c r="N1097" s="20"/>
    </row>
    <row r="1098" spans="11:14" x14ac:dyDescent="0.25">
      <c r="K1098" s="20"/>
      <c r="L1098" s="20"/>
      <c r="M1098" s="20"/>
      <c r="N1098" s="20"/>
    </row>
    <row r="1099" spans="11:14" x14ac:dyDescent="0.25">
      <c r="K1099" s="20"/>
      <c r="L1099" s="20"/>
      <c r="M1099" s="20"/>
      <c r="N1099" s="20"/>
    </row>
    <row r="1100" spans="11:14" x14ac:dyDescent="0.25">
      <c r="K1100" s="20"/>
      <c r="L1100" s="20"/>
      <c r="M1100" s="20"/>
      <c r="N1100" s="20"/>
    </row>
    <row r="1101" spans="11:14" x14ac:dyDescent="0.25">
      <c r="K1101" s="20"/>
      <c r="L1101" s="20"/>
      <c r="M1101" s="20"/>
      <c r="N1101" s="20"/>
    </row>
    <row r="1102" spans="11:14" x14ac:dyDescent="0.25">
      <c r="K1102" s="20"/>
      <c r="L1102" s="20"/>
      <c r="M1102" s="20"/>
      <c r="N1102" s="20"/>
    </row>
    <row r="1103" spans="11:14" x14ac:dyDescent="0.25">
      <c r="K1103" s="20"/>
      <c r="L1103" s="20"/>
      <c r="M1103" s="20"/>
      <c r="N1103" s="20"/>
    </row>
    <row r="1104" spans="11:14" x14ac:dyDescent="0.25">
      <c r="K1104" s="20"/>
      <c r="L1104" s="20"/>
      <c r="M1104" s="20"/>
      <c r="N1104" s="20"/>
    </row>
    <row r="1105" spans="11:14" x14ac:dyDescent="0.25">
      <c r="K1105" s="20"/>
      <c r="L1105" s="20"/>
      <c r="M1105" s="20"/>
      <c r="N1105" s="20"/>
    </row>
    <row r="1106" spans="11:14" x14ac:dyDescent="0.25">
      <c r="K1106" s="20"/>
      <c r="L1106" s="20"/>
      <c r="M1106" s="20"/>
      <c r="N1106" s="20"/>
    </row>
    <row r="1107" spans="11:14" x14ac:dyDescent="0.25">
      <c r="K1107" s="20"/>
      <c r="L1107" s="20"/>
      <c r="M1107" s="20"/>
      <c r="N1107" s="20"/>
    </row>
    <row r="1108" spans="11:14" x14ac:dyDescent="0.25">
      <c r="K1108" s="20"/>
      <c r="L1108" s="20"/>
      <c r="M1108" s="20"/>
      <c r="N1108" s="20"/>
    </row>
    <row r="1109" spans="11:14" x14ac:dyDescent="0.25">
      <c r="K1109" s="20"/>
      <c r="L1109" s="20"/>
      <c r="M1109" s="20"/>
      <c r="N1109" s="20"/>
    </row>
    <row r="1110" spans="11:14" x14ac:dyDescent="0.25">
      <c r="K1110" s="20"/>
      <c r="L1110" s="20"/>
      <c r="M1110" s="20"/>
      <c r="N1110" s="20"/>
    </row>
    <row r="1111" spans="11:14" x14ac:dyDescent="0.25">
      <c r="K1111" s="20"/>
      <c r="L1111" s="20"/>
      <c r="M1111" s="20"/>
      <c r="N1111" s="20"/>
    </row>
    <row r="1112" spans="11:14" x14ac:dyDescent="0.25">
      <c r="K1112" s="20"/>
      <c r="L1112" s="20"/>
      <c r="M1112" s="20"/>
      <c r="N1112" s="20"/>
    </row>
    <row r="1113" spans="11:14" x14ac:dyDescent="0.25">
      <c r="K1113" s="20"/>
      <c r="L1113" s="20"/>
      <c r="M1113" s="20"/>
      <c r="N1113" s="20"/>
    </row>
    <row r="1114" spans="11:14" x14ac:dyDescent="0.25">
      <c r="K1114" s="20"/>
      <c r="L1114" s="20"/>
      <c r="M1114" s="20"/>
      <c r="N1114" s="20"/>
    </row>
    <row r="1115" spans="11:14" x14ac:dyDescent="0.25">
      <c r="K1115" s="20"/>
      <c r="L1115" s="20"/>
      <c r="M1115" s="20"/>
      <c r="N1115" s="20"/>
    </row>
    <row r="1116" spans="11:14" x14ac:dyDescent="0.25">
      <c r="K1116" s="20"/>
      <c r="L1116" s="20"/>
      <c r="M1116" s="20"/>
      <c r="N1116" s="20"/>
    </row>
    <row r="1117" spans="11:14" x14ac:dyDescent="0.25">
      <c r="K1117" s="20"/>
      <c r="L1117" s="20"/>
      <c r="M1117" s="20"/>
      <c r="N1117" s="20"/>
    </row>
    <row r="1118" spans="11:14" x14ac:dyDescent="0.25">
      <c r="K1118" s="20"/>
      <c r="L1118" s="20"/>
      <c r="M1118" s="20"/>
      <c r="N1118" s="20"/>
    </row>
    <row r="1119" spans="11:14" x14ac:dyDescent="0.25">
      <c r="K1119" s="20"/>
      <c r="L1119" s="20"/>
      <c r="M1119" s="20"/>
      <c r="N1119" s="20"/>
    </row>
    <row r="1120" spans="11:14" x14ac:dyDescent="0.25">
      <c r="K1120" s="20"/>
      <c r="L1120" s="20"/>
      <c r="M1120" s="20"/>
      <c r="N1120" s="20"/>
    </row>
    <row r="1121" spans="11:14" x14ac:dyDescent="0.25">
      <c r="K1121" s="20"/>
      <c r="L1121" s="20"/>
      <c r="M1121" s="20"/>
      <c r="N1121" s="20"/>
    </row>
    <row r="1122" spans="11:14" x14ac:dyDescent="0.25">
      <c r="K1122" s="20"/>
      <c r="L1122" s="20"/>
      <c r="M1122" s="20"/>
      <c r="N1122" s="20"/>
    </row>
    <row r="1123" spans="11:14" x14ac:dyDescent="0.25">
      <c r="K1123" s="20"/>
      <c r="L1123" s="20"/>
      <c r="M1123" s="20"/>
      <c r="N1123" s="20"/>
    </row>
    <row r="1124" spans="11:14" x14ac:dyDescent="0.25">
      <c r="K1124" s="20"/>
      <c r="L1124" s="20"/>
      <c r="M1124" s="20"/>
      <c r="N1124" s="20"/>
    </row>
    <row r="1125" spans="11:14" x14ac:dyDescent="0.25">
      <c r="K1125" s="20"/>
      <c r="L1125" s="20"/>
      <c r="M1125" s="20"/>
      <c r="N1125" s="20"/>
    </row>
    <row r="1126" spans="11:14" x14ac:dyDescent="0.25">
      <c r="K1126" s="20"/>
      <c r="L1126" s="20"/>
      <c r="M1126" s="20"/>
      <c r="N1126" s="20"/>
    </row>
    <row r="1127" spans="11:14" x14ac:dyDescent="0.25">
      <c r="K1127" s="20"/>
      <c r="L1127" s="20"/>
      <c r="M1127" s="20"/>
      <c r="N1127" s="20"/>
    </row>
    <row r="1128" spans="11:14" x14ac:dyDescent="0.25">
      <c r="K1128" s="20"/>
      <c r="L1128" s="20"/>
      <c r="M1128" s="20"/>
      <c r="N1128" s="20"/>
    </row>
    <row r="1129" spans="11:14" x14ac:dyDescent="0.25">
      <c r="K1129" s="20"/>
      <c r="L1129" s="20"/>
      <c r="M1129" s="20"/>
      <c r="N1129" s="20"/>
    </row>
    <row r="1130" spans="11:14" x14ac:dyDescent="0.25">
      <c r="K1130" s="20"/>
      <c r="L1130" s="20"/>
      <c r="M1130" s="20"/>
      <c r="N1130" s="20"/>
    </row>
    <row r="1131" spans="11:14" x14ac:dyDescent="0.25">
      <c r="K1131" s="20"/>
      <c r="L1131" s="20"/>
      <c r="M1131" s="20"/>
      <c r="N1131" s="20"/>
    </row>
    <row r="1132" spans="11:14" x14ac:dyDescent="0.25">
      <c r="K1132" s="20"/>
      <c r="L1132" s="20"/>
      <c r="M1132" s="20"/>
      <c r="N1132" s="20"/>
    </row>
    <row r="1133" spans="11:14" x14ac:dyDescent="0.25">
      <c r="K1133" s="20"/>
      <c r="L1133" s="20"/>
      <c r="M1133" s="20"/>
      <c r="N1133" s="20"/>
    </row>
    <row r="1134" spans="11:14" x14ac:dyDescent="0.25">
      <c r="K1134" s="20"/>
      <c r="L1134" s="20"/>
      <c r="M1134" s="20"/>
      <c r="N1134" s="20"/>
    </row>
    <row r="1135" spans="11:14" x14ac:dyDescent="0.25">
      <c r="K1135" s="20"/>
      <c r="L1135" s="20"/>
      <c r="M1135" s="20"/>
      <c r="N1135" s="20"/>
    </row>
    <row r="1136" spans="11:14" x14ac:dyDescent="0.25">
      <c r="K1136" s="20"/>
      <c r="L1136" s="20"/>
      <c r="M1136" s="20"/>
      <c r="N1136" s="20"/>
    </row>
    <row r="1137" spans="11:14" x14ac:dyDescent="0.25">
      <c r="K1137" s="20"/>
      <c r="L1137" s="20"/>
      <c r="M1137" s="20"/>
      <c r="N1137" s="20"/>
    </row>
    <row r="1138" spans="11:14" x14ac:dyDescent="0.25">
      <c r="K1138" s="20"/>
      <c r="L1138" s="20"/>
      <c r="M1138" s="20"/>
      <c r="N1138" s="20"/>
    </row>
    <row r="1139" spans="11:14" x14ac:dyDescent="0.25">
      <c r="K1139" s="20"/>
      <c r="L1139" s="20"/>
      <c r="M1139" s="20"/>
      <c r="N1139" s="20"/>
    </row>
    <row r="1140" spans="11:14" x14ac:dyDescent="0.25">
      <c r="K1140" s="20"/>
      <c r="L1140" s="20"/>
      <c r="M1140" s="20"/>
      <c r="N1140" s="20"/>
    </row>
    <row r="1141" spans="11:14" x14ac:dyDescent="0.25">
      <c r="K1141" s="20"/>
      <c r="L1141" s="20"/>
      <c r="M1141" s="20"/>
      <c r="N1141" s="20"/>
    </row>
    <row r="1142" spans="11:14" x14ac:dyDescent="0.25">
      <c r="K1142" s="20"/>
      <c r="L1142" s="20"/>
      <c r="M1142" s="20"/>
      <c r="N1142" s="20"/>
    </row>
    <row r="1143" spans="11:14" x14ac:dyDescent="0.25">
      <c r="K1143" s="20"/>
      <c r="L1143" s="20"/>
      <c r="M1143" s="20"/>
      <c r="N1143" s="20"/>
    </row>
    <row r="1144" spans="11:14" x14ac:dyDescent="0.25">
      <c r="K1144" s="20"/>
      <c r="L1144" s="20"/>
      <c r="M1144" s="20"/>
      <c r="N1144" s="20"/>
    </row>
    <row r="1145" spans="11:14" x14ac:dyDescent="0.25">
      <c r="K1145" s="20"/>
      <c r="L1145" s="20"/>
      <c r="M1145" s="20"/>
      <c r="N1145" s="20"/>
    </row>
    <row r="1146" spans="11:14" x14ac:dyDescent="0.25">
      <c r="K1146" s="20"/>
      <c r="L1146" s="20"/>
      <c r="M1146" s="20"/>
      <c r="N1146" s="20"/>
    </row>
    <row r="1147" spans="11:14" x14ac:dyDescent="0.25">
      <c r="K1147" s="20"/>
      <c r="L1147" s="20"/>
      <c r="M1147" s="20"/>
      <c r="N1147" s="20"/>
    </row>
    <row r="1148" spans="11:14" x14ac:dyDescent="0.25">
      <c r="K1148" s="20"/>
      <c r="L1148" s="20"/>
      <c r="M1148" s="20"/>
      <c r="N1148" s="20"/>
    </row>
    <row r="1149" spans="11:14" x14ac:dyDescent="0.25">
      <c r="K1149" s="20"/>
      <c r="L1149" s="20"/>
      <c r="M1149" s="20"/>
      <c r="N1149" s="20"/>
    </row>
    <row r="1150" spans="11:14" x14ac:dyDescent="0.25">
      <c r="K1150" s="20"/>
      <c r="L1150" s="20"/>
      <c r="M1150" s="20"/>
      <c r="N1150" s="20"/>
    </row>
    <row r="1151" spans="11:14" x14ac:dyDescent="0.25">
      <c r="K1151" s="20"/>
      <c r="L1151" s="20"/>
      <c r="M1151" s="20"/>
      <c r="N1151" s="20"/>
    </row>
    <row r="1152" spans="11:14" x14ac:dyDescent="0.25">
      <c r="K1152" s="20"/>
      <c r="L1152" s="20"/>
      <c r="M1152" s="20"/>
      <c r="N1152" s="20"/>
    </row>
    <row r="1153" spans="11:14" x14ac:dyDescent="0.25">
      <c r="K1153" s="20"/>
      <c r="L1153" s="20"/>
      <c r="M1153" s="20"/>
      <c r="N1153" s="20"/>
    </row>
    <row r="1154" spans="11:14" x14ac:dyDescent="0.25">
      <c r="K1154" s="20"/>
      <c r="L1154" s="20"/>
      <c r="M1154" s="20"/>
      <c r="N1154" s="20"/>
    </row>
    <row r="1155" spans="11:14" x14ac:dyDescent="0.25">
      <c r="K1155" s="20"/>
      <c r="L1155" s="20"/>
      <c r="M1155" s="20"/>
      <c r="N1155" s="20"/>
    </row>
    <row r="1156" spans="11:14" x14ac:dyDescent="0.25">
      <c r="K1156" s="20"/>
      <c r="L1156" s="20"/>
      <c r="M1156" s="20"/>
      <c r="N1156" s="20"/>
    </row>
    <row r="1157" spans="11:14" x14ac:dyDescent="0.25">
      <c r="K1157" s="20"/>
      <c r="L1157" s="20"/>
      <c r="M1157" s="20"/>
      <c r="N1157" s="20"/>
    </row>
    <row r="1158" spans="11:14" x14ac:dyDescent="0.25">
      <c r="K1158" s="20"/>
      <c r="L1158" s="20"/>
      <c r="M1158" s="20"/>
      <c r="N1158" s="20"/>
    </row>
    <row r="1159" spans="11:14" x14ac:dyDescent="0.25">
      <c r="K1159" s="20"/>
      <c r="L1159" s="20"/>
      <c r="M1159" s="20"/>
      <c r="N1159" s="20"/>
    </row>
    <row r="1160" spans="11:14" x14ac:dyDescent="0.25">
      <c r="K1160" s="20"/>
      <c r="L1160" s="20"/>
      <c r="M1160" s="20"/>
      <c r="N1160" s="20"/>
    </row>
    <row r="1161" spans="11:14" x14ac:dyDescent="0.25">
      <c r="K1161" s="20"/>
      <c r="L1161" s="20"/>
      <c r="M1161" s="20"/>
      <c r="N1161" s="20"/>
    </row>
    <row r="1162" spans="11:14" x14ac:dyDescent="0.25">
      <c r="K1162" s="20"/>
      <c r="L1162" s="20"/>
      <c r="M1162" s="20"/>
      <c r="N1162" s="20"/>
    </row>
    <row r="1163" spans="11:14" x14ac:dyDescent="0.25">
      <c r="K1163" s="20"/>
      <c r="L1163" s="20"/>
      <c r="M1163" s="20"/>
      <c r="N1163" s="20"/>
    </row>
    <row r="1164" spans="11:14" x14ac:dyDescent="0.25">
      <c r="K1164" s="20"/>
      <c r="L1164" s="20"/>
      <c r="M1164" s="20"/>
      <c r="N1164" s="20"/>
    </row>
    <row r="1165" spans="11:14" x14ac:dyDescent="0.25">
      <c r="K1165" s="20"/>
      <c r="L1165" s="20"/>
      <c r="M1165" s="20"/>
      <c r="N1165" s="20"/>
    </row>
    <row r="1166" spans="11:14" x14ac:dyDescent="0.25">
      <c r="K1166" s="20"/>
      <c r="L1166" s="20"/>
      <c r="M1166" s="20"/>
      <c r="N1166" s="20"/>
    </row>
    <row r="1167" spans="11:14" x14ac:dyDescent="0.25">
      <c r="K1167" s="20"/>
      <c r="L1167" s="20"/>
      <c r="M1167" s="20"/>
      <c r="N1167" s="20"/>
    </row>
    <row r="1168" spans="11:14" x14ac:dyDescent="0.25">
      <c r="K1168" s="20"/>
      <c r="L1168" s="20"/>
      <c r="M1168" s="20"/>
      <c r="N1168" s="20"/>
    </row>
    <row r="1169" spans="11:14" x14ac:dyDescent="0.25">
      <c r="K1169" s="20"/>
      <c r="L1169" s="20"/>
      <c r="M1169" s="20"/>
      <c r="N1169" s="20"/>
    </row>
    <row r="1170" spans="11:14" x14ac:dyDescent="0.25">
      <c r="K1170" s="20"/>
      <c r="L1170" s="20"/>
      <c r="M1170" s="20"/>
      <c r="N1170" s="20"/>
    </row>
    <row r="1171" spans="11:14" x14ac:dyDescent="0.25">
      <c r="K1171" s="20"/>
      <c r="L1171" s="20"/>
      <c r="M1171" s="20"/>
      <c r="N1171" s="20"/>
    </row>
    <row r="1172" spans="11:14" x14ac:dyDescent="0.25">
      <c r="K1172" s="20"/>
      <c r="L1172" s="20"/>
      <c r="M1172" s="20"/>
      <c r="N1172" s="20"/>
    </row>
    <row r="1173" spans="11:14" x14ac:dyDescent="0.25">
      <c r="K1173" s="20"/>
      <c r="L1173" s="20"/>
      <c r="M1173" s="20"/>
      <c r="N1173" s="20"/>
    </row>
    <row r="1174" spans="11:14" x14ac:dyDescent="0.25">
      <c r="K1174" s="20"/>
      <c r="L1174" s="20"/>
      <c r="M1174" s="20"/>
      <c r="N1174" s="20"/>
    </row>
    <row r="1175" spans="11:14" x14ac:dyDescent="0.25">
      <c r="K1175" s="20"/>
      <c r="L1175" s="20"/>
      <c r="M1175" s="20"/>
      <c r="N1175" s="20"/>
    </row>
    <row r="1176" spans="11:14" x14ac:dyDescent="0.25">
      <c r="K1176" s="20"/>
      <c r="L1176" s="20"/>
      <c r="M1176" s="20"/>
      <c r="N1176" s="20"/>
    </row>
    <row r="1177" spans="11:14" x14ac:dyDescent="0.25">
      <c r="K1177" s="20"/>
      <c r="L1177" s="20"/>
      <c r="M1177" s="20"/>
      <c r="N1177" s="20"/>
    </row>
    <row r="1178" spans="11:14" x14ac:dyDescent="0.25">
      <c r="K1178" s="20"/>
      <c r="L1178" s="20"/>
      <c r="M1178" s="20"/>
      <c r="N1178" s="20"/>
    </row>
    <row r="1179" spans="11:14" x14ac:dyDescent="0.25">
      <c r="K1179" s="20"/>
      <c r="L1179" s="20"/>
      <c r="M1179" s="20"/>
      <c r="N1179" s="20"/>
    </row>
    <row r="1180" spans="11:14" x14ac:dyDescent="0.25">
      <c r="K1180" s="20"/>
      <c r="L1180" s="20"/>
      <c r="M1180" s="20"/>
      <c r="N1180" s="20"/>
    </row>
    <row r="1181" spans="11:14" x14ac:dyDescent="0.25">
      <c r="K1181" s="20"/>
      <c r="L1181" s="20"/>
      <c r="M1181" s="20"/>
      <c r="N1181" s="20"/>
    </row>
    <row r="1182" spans="11:14" x14ac:dyDescent="0.25">
      <c r="K1182" s="20"/>
      <c r="L1182" s="20"/>
      <c r="M1182" s="20"/>
      <c r="N1182" s="20"/>
    </row>
    <row r="1183" spans="11:14" x14ac:dyDescent="0.25">
      <c r="K1183" s="20"/>
      <c r="L1183" s="20"/>
      <c r="M1183" s="20"/>
      <c r="N1183" s="20"/>
    </row>
    <row r="1184" spans="11:14" x14ac:dyDescent="0.25">
      <c r="K1184" s="20"/>
      <c r="L1184" s="20"/>
      <c r="M1184" s="20"/>
      <c r="N1184" s="20"/>
    </row>
    <row r="1185" spans="11:14" x14ac:dyDescent="0.25">
      <c r="K1185" s="20"/>
      <c r="L1185" s="20"/>
      <c r="M1185" s="20"/>
      <c r="N1185" s="20"/>
    </row>
    <row r="1186" spans="11:14" x14ac:dyDescent="0.25">
      <c r="K1186" s="20"/>
      <c r="L1186" s="20"/>
      <c r="M1186" s="20"/>
      <c r="N1186" s="20"/>
    </row>
    <row r="1187" spans="11:14" x14ac:dyDescent="0.25">
      <c r="K1187" s="20"/>
      <c r="L1187" s="20"/>
      <c r="M1187" s="20"/>
      <c r="N1187" s="20"/>
    </row>
    <row r="1188" spans="11:14" x14ac:dyDescent="0.25">
      <c r="K1188" s="20"/>
      <c r="L1188" s="20"/>
      <c r="M1188" s="20"/>
      <c r="N1188" s="20"/>
    </row>
    <row r="1189" spans="11:14" x14ac:dyDescent="0.25">
      <c r="K1189" s="20"/>
      <c r="L1189" s="20"/>
      <c r="M1189" s="20"/>
      <c r="N1189" s="20"/>
    </row>
    <row r="1190" spans="11:14" x14ac:dyDescent="0.25">
      <c r="K1190" s="20"/>
      <c r="L1190" s="20"/>
      <c r="M1190" s="20"/>
      <c r="N1190" s="20"/>
    </row>
    <row r="1191" spans="11:14" x14ac:dyDescent="0.25">
      <c r="K1191" s="20"/>
      <c r="L1191" s="20"/>
      <c r="M1191" s="20"/>
      <c r="N1191" s="20"/>
    </row>
    <row r="1192" spans="11:14" x14ac:dyDescent="0.25">
      <c r="K1192" s="20"/>
      <c r="L1192" s="20"/>
      <c r="M1192" s="20"/>
      <c r="N1192" s="20"/>
    </row>
    <row r="1193" spans="11:14" x14ac:dyDescent="0.25">
      <c r="K1193" s="20"/>
      <c r="L1193" s="20"/>
      <c r="M1193" s="20"/>
      <c r="N1193" s="20"/>
    </row>
    <row r="1194" spans="11:14" x14ac:dyDescent="0.25">
      <c r="K1194" s="20"/>
      <c r="L1194" s="20"/>
      <c r="M1194" s="20"/>
      <c r="N1194" s="20"/>
    </row>
    <row r="1195" spans="11:14" x14ac:dyDescent="0.25">
      <c r="K1195" s="20"/>
      <c r="L1195" s="20"/>
      <c r="M1195" s="20"/>
      <c r="N1195" s="20"/>
    </row>
    <row r="1196" spans="11:14" x14ac:dyDescent="0.25">
      <c r="K1196" s="20"/>
      <c r="L1196" s="20"/>
      <c r="M1196" s="20"/>
      <c r="N1196" s="20"/>
    </row>
    <row r="1197" spans="11:14" x14ac:dyDescent="0.25">
      <c r="K1197" s="20"/>
      <c r="L1197" s="20"/>
      <c r="M1197" s="20"/>
      <c r="N1197" s="20"/>
    </row>
    <row r="1198" spans="11:14" x14ac:dyDescent="0.25">
      <c r="K1198" s="20"/>
      <c r="L1198" s="20"/>
      <c r="M1198" s="20"/>
      <c r="N1198" s="20"/>
    </row>
    <row r="1199" spans="11:14" x14ac:dyDescent="0.25">
      <c r="K1199" s="20"/>
      <c r="L1199" s="20"/>
      <c r="M1199" s="20"/>
      <c r="N1199" s="20"/>
    </row>
    <row r="1200" spans="11:14" x14ac:dyDescent="0.25">
      <c r="K1200" s="20"/>
      <c r="L1200" s="20"/>
      <c r="M1200" s="20"/>
      <c r="N1200" s="20"/>
    </row>
    <row r="1201" spans="11:14" x14ac:dyDescent="0.25">
      <c r="K1201" s="20"/>
      <c r="L1201" s="20"/>
      <c r="M1201" s="20"/>
      <c r="N1201" s="20"/>
    </row>
    <row r="1202" spans="11:14" x14ac:dyDescent="0.25">
      <c r="K1202" s="20"/>
      <c r="L1202" s="20"/>
      <c r="M1202" s="20"/>
      <c r="N1202" s="20"/>
    </row>
    <row r="1203" spans="11:14" x14ac:dyDescent="0.25">
      <c r="K1203" s="20"/>
      <c r="L1203" s="20"/>
      <c r="M1203" s="20"/>
      <c r="N1203" s="20"/>
    </row>
    <row r="1204" spans="11:14" x14ac:dyDescent="0.25">
      <c r="K1204" s="20"/>
      <c r="L1204" s="20"/>
      <c r="M1204" s="20"/>
      <c r="N1204" s="20"/>
    </row>
    <row r="1205" spans="11:14" x14ac:dyDescent="0.25">
      <c r="K1205" s="20"/>
      <c r="L1205" s="20"/>
      <c r="M1205" s="20"/>
      <c r="N1205" s="20"/>
    </row>
    <row r="1206" spans="11:14" x14ac:dyDescent="0.25">
      <c r="K1206" s="20"/>
      <c r="L1206" s="20"/>
      <c r="M1206" s="20"/>
      <c r="N1206" s="20"/>
    </row>
    <row r="1207" spans="11:14" x14ac:dyDescent="0.25">
      <c r="K1207" s="20"/>
      <c r="L1207" s="20"/>
      <c r="M1207" s="20"/>
      <c r="N1207" s="20"/>
    </row>
    <row r="1208" spans="11:14" x14ac:dyDescent="0.25">
      <c r="K1208" s="20"/>
      <c r="L1208" s="20"/>
      <c r="M1208" s="20"/>
      <c r="N1208" s="20"/>
    </row>
    <row r="1209" spans="11:14" x14ac:dyDescent="0.25">
      <c r="K1209" s="20"/>
      <c r="L1209" s="20"/>
      <c r="M1209" s="20"/>
      <c r="N1209" s="20"/>
    </row>
    <row r="1210" spans="11:14" x14ac:dyDescent="0.25">
      <c r="K1210" s="20"/>
      <c r="L1210" s="20"/>
      <c r="M1210" s="20"/>
      <c r="N1210" s="20"/>
    </row>
    <row r="1211" spans="11:14" x14ac:dyDescent="0.25">
      <c r="K1211" s="20"/>
      <c r="L1211" s="20"/>
      <c r="M1211" s="20"/>
      <c r="N1211" s="20"/>
    </row>
    <row r="1212" spans="11:14" x14ac:dyDescent="0.25">
      <c r="K1212" s="20"/>
      <c r="L1212" s="20"/>
      <c r="M1212" s="20"/>
      <c r="N1212" s="20"/>
    </row>
    <row r="1213" spans="11:14" x14ac:dyDescent="0.25">
      <c r="K1213" s="20"/>
      <c r="L1213" s="20"/>
      <c r="M1213" s="20"/>
      <c r="N1213" s="20"/>
    </row>
    <row r="1214" spans="11:14" x14ac:dyDescent="0.25">
      <c r="K1214" s="20"/>
      <c r="L1214" s="20"/>
      <c r="M1214" s="20"/>
      <c r="N1214" s="20"/>
    </row>
    <row r="1215" spans="11:14" x14ac:dyDescent="0.25">
      <c r="K1215" s="20"/>
      <c r="L1215" s="20"/>
      <c r="M1215" s="20"/>
      <c r="N1215" s="20"/>
    </row>
    <row r="1216" spans="11:14" x14ac:dyDescent="0.25">
      <c r="K1216" s="20"/>
      <c r="L1216" s="20"/>
      <c r="M1216" s="20"/>
      <c r="N1216" s="20"/>
    </row>
    <row r="1217" spans="11:14" x14ac:dyDescent="0.25">
      <c r="K1217" s="20"/>
      <c r="L1217" s="20"/>
      <c r="M1217" s="20"/>
      <c r="N1217" s="20"/>
    </row>
    <row r="1218" spans="11:14" x14ac:dyDescent="0.25">
      <c r="K1218" s="20"/>
      <c r="L1218" s="20"/>
      <c r="M1218" s="20"/>
      <c r="N1218" s="20"/>
    </row>
    <row r="1219" spans="11:14" x14ac:dyDescent="0.25">
      <c r="K1219" s="20"/>
      <c r="L1219" s="20"/>
      <c r="M1219" s="20"/>
      <c r="N1219" s="20"/>
    </row>
    <row r="1220" spans="11:14" x14ac:dyDescent="0.25">
      <c r="K1220" s="20"/>
      <c r="L1220" s="20"/>
      <c r="M1220" s="20"/>
      <c r="N1220" s="20"/>
    </row>
    <row r="1221" spans="11:14" x14ac:dyDescent="0.25">
      <c r="K1221" s="20"/>
      <c r="L1221" s="20"/>
      <c r="M1221" s="20"/>
      <c r="N1221" s="20"/>
    </row>
    <row r="1222" spans="11:14" x14ac:dyDescent="0.25">
      <c r="K1222" s="20"/>
      <c r="L1222" s="20"/>
      <c r="M1222" s="20"/>
      <c r="N1222" s="20"/>
    </row>
    <row r="1223" spans="11:14" x14ac:dyDescent="0.25">
      <c r="K1223" s="20"/>
      <c r="L1223" s="20"/>
      <c r="M1223" s="20"/>
      <c r="N1223" s="20"/>
    </row>
    <row r="1224" spans="11:14" x14ac:dyDescent="0.25">
      <c r="K1224" s="20"/>
      <c r="L1224" s="20"/>
      <c r="M1224" s="20"/>
      <c r="N1224" s="20"/>
    </row>
    <row r="1225" spans="11:14" x14ac:dyDescent="0.25">
      <c r="K1225" s="20"/>
      <c r="L1225" s="20"/>
      <c r="M1225" s="20"/>
      <c r="N1225" s="20"/>
    </row>
    <row r="1226" spans="11:14" x14ac:dyDescent="0.25">
      <c r="K1226" s="20"/>
      <c r="L1226" s="20"/>
      <c r="M1226" s="20"/>
      <c r="N1226" s="20"/>
    </row>
    <row r="1227" spans="11:14" x14ac:dyDescent="0.25">
      <c r="K1227" s="20"/>
      <c r="L1227" s="20"/>
      <c r="M1227" s="20"/>
      <c r="N1227" s="20"/>
    </row>
    <row r="1228" spans="11:14" x14ac:dyDescent="0.25">
      <c r="K1228" s="20"/>
      <c r="L1228" s="20"/>
      <c r="M1228" s="20"/>
      <c r="N1228" s="20"/>
    </row>
    <row r="1229" spans="11:14" x14ac:dyDescent="0.25">
      <c r="K1229" s="20"/>
      <c r="L1229" s="20"/>
      <c r="M1229" s="20"/>
      <c r="N1229" s="20"/>
    </row>
    <row r="1230" spans="11:14" x14ac:dyDescent="0.25">
      <c r="K1230" s="20"/>
      <c r="L1230" s="20"/>
      <c r="M1230" s="20"/>
      <c r="N1230" s="20"/>
    </row>
    <row r="1231" spans="11:14" x14ac:dyDescent="0.25">
      <c r="K1231" s="20"/>
      <c r="L1231" s="20"/>
      <c r="M1231" s="20"/>
      <c r="N1231" s="20"/>
    </row>
    <row r="1232" spans="11:14" x14ac:dyDescent="0.25">
      <c r="K1232" s="20"/>
      <c r="L1232" s="20"/>
      <c r="M1232" s="20"/>
      <c r="N1232" s="20"/>
    </row>
    <row r="1233" spans="11:14" x14ac:dyDescent="0.25">
      <c r="K1233" s="20"/>
      <c r="L1233" s="20"/>
      <c r="M1233" s="20"/>
      <c r="N1233" s="20"/>
    </row>
    <row r="1234" spans="11:14" x14ac:dyDescent="0.25">
      <c r="K1234" s="20"/>
      <c r="L1234" s="20"/>
      <c r="M1234" s="20"/>
      <c r="N1234" s="20"/>
    </row>
    <row r="1235" spans="11:14" x14ac:dyDescent="0.25">
      <c r="K1235" s="20"/>
      <c r="L1235" s="20"/>
      <c r="M1235" s="20"/>
      <c r="N1235" s="20"/>
    </row>
    <row r="1236" spans="11:14" x14ac:dyDescent="0.25">
      <c r="K1236" s="20"/>
      <c r="L1236" s="20"/>
      <c r="M1236" s="20"/>
      <c r="N1236" s="20"/>
    </row>
    <row r="1237" spans="11:14" x14ac:dyDescent="0.25">
      <c r="K1237" s="20"/>
      <c r="L1237" s="20"/>
      <c r="M1237" s="20"/>
      <c r="N1237" s="20"/>
    </row>
    <row r="1238" spans="11:14" x14ac:dyDescent="0.25">
      <c r="K1238" s="20"/>
      <c r="L1238" s="20"/>
      <c r="M1238" s="20"/>
      <c r="N1238" s="20"/>
    </row>
    <row r="1239" spans="11:14" x14ac:dyDescent="0.25">
      <c r="K1239" s="20"/>
      <c r="L1239" s="20"/>
      <c r="M1239" s="20"/>
      <c r="N1239" s="20"/>
    </row>
    <row r="1240" spans="11:14" x14ac:dyDescent="0.25">
      <c r="K1240" s="20"/>
      <c r="L1240" s="20"/>
      <c r="M1240" s="20"/>
      <c r="N1240" s="20"/>
    </row>
    <row r="1241" spans="11:14" x14ac:dyDescent="0.25">
      <c r="K1241" s="20"/>
      <c r="L1241" s="20"/>
      <c r="M1241" s="20"/>
      <c r="N1241" s="20"/>
    </row>
    <row r="1242" spans="11:14" x14ac:dyDescent="0.25">
      <c r="K1242" s="20"/>
      <c r="L1242" s="20"/>
      <c r="M1242" s="20"/>
      <c r="N1242" s="20"/>
    </row>
    <row r="1243" spans="11:14" x14ac:dyDescent="0.25">
      <c r="K1243" s="20"/>
      <c r="L1243" s="20"/>
      <c r="M1243" s="20"/>
      <c r="N1243" s="20"/>
    </row>
    <row r="1244" spans="11:14" x14ac:dyDescent="0.25">
      <c r="K1244" s="20"/>
      <c r="L1244" s="20"/>
      <c r="M1244" s="20"/>
      <c r="N1244" s="20"/>
    </row>
    <row r="1245" spans="11:14" x14ac:dyDescent="0.25">
      <c r="K1245" s="20"/>
      <c r="L1245" s="20"/>
      <c r="M1245" s="20"/>
      <c r="N1245" s="20"/>
    </row>
    <row r="1246" spans="11:14" x14ac:dyDescent="0.25">
      <c r="K1246" s="20"/>
      <c r="L1246" s="20"/>
      <c r="M1246" s="20"/>
      <c r="N1246" s="20"/>
    </row>
    <row r="1247" spans="11:14" x14ac:dyDescent="0.25">
      <c r="K1247" s="20"/>
      <c r="L1247" s="20"/>
      <c r="M1247" s="20"/>
      <c r="N1247" s="20"/>
    </row>
    <row r="1248" spans="11:14" x14ac:dyDescent="0.25">
      <c r="K1248" s="20"/>
      <c r="L1248" s="20"/>
      <c r="M1248" s="20"/>
      <c r="N1248" s="20"/>
    </row>
    <row r="1249" spans="11:14" x14ac:dyDescent="0.25">
      <c r="K1249" s="20"/>
      <c r="L1249" s="20"/>
      <c r="M1249" s="20"/>
      <c r="N1249" s="20"/>
    </row>
    <row r="1250" spans="11:14" x14ac:dyDescent="0.25">
      <c r="K1250" s="20"/>
      <c r="L1250" s="20"/>
      <c r="M1250" s="20"/>
      <c r="N1250" s="20"/>
    </row>
    <row r="1251" spans="11:14" x14ac:dyDescent="0.25">
      <c r="K1251" s="20"/>
      <c r="L1251" s="20"/>
      <c r="M1251" s="20"/>
      <c r="N1251" s="20"/>
    </row>
    <row r="1252" spans="11:14" x14ac:dyDescent="0.25">
      <c r="K1252" s="20"/>
      <c r="L1252" s="20"/>
      <c r="M1252" s="20"/>
      <c r="N1252" s="20"/>
    </row>
    <row r="1253" spans="11:14" x14ac:dyDescent="0.25">
      <c r="K1253" s="20"/>
      <c r="L1253" s="20"/>
      <c r="M1253" s="20"/>
      <c r="N1253" s="20"/>
    </row>
    <row r="1254" spans="11:14" x14ac:dyDescent="0.25">
      <c r="K1254" s="20"/>
      <c r="L1254" s="20"/>
      <c r="M1254" s="20"/>
      <c r="N1254" s="20"/>
    </row>
    <row r="1255" spans="11:14" x14ac:dyDescent="0.25">
      <c r="K1255" s="20"/>
      <c r="L1255" s="20"/>
      <c r="M1255" s="20"/>
      <c r="N1255" s="20"/>
    </row>
    <row r="1256" spans="11:14" x14ac:dyDescent="0.25">
      <c r="K1256" s="20"/>
      <c r="L1256" s="20"/>
      <c r="M1256" s="20"/>
      <c r="N1256" s="20"/>
    </row>
    <row r="1257" spans="11:14" x14ac:dyDescent="0.25">
      <c r="K1257" s="20"/>
      <c r="L1257" s="20"/>
      <c r="M1257" s="20"/>
      <c r="N1257" s="20"/>
    </row>
    <row r="1258" spans="11:14" x14ac:dyDescent="0.25">
      <c r="K1258" s="20"/>
      <c r="L1258" s="20"/>
      <c r="M1258" s="20"/>
      <c r="N1258" s="20"/>
    </row>
    <row r="1259" spans="11:14" x14ac:dyDescent="0.25">
      <c r="K1259" s="20"/>
      <c r="L1259" s="20"/>
      <c r="M1259" s="20"/>
      <c r="N1259" s="20"/>
    </row>
    <row r="1260" spans="11:14" x14ac:dyDescent="0.25">
      <c r="K1260" s="20"/>
      <c r="L1260" s="20"/>
      <c r="M1260" s="20"/>
      <c r="N1260" s="20"/>
    </row>
    <row r="1261" spans="11:14" x14ac:dyDescent="0.25">
      <c r="K1261" s="20"/>
      <c r="L1261" s="20"/>
      <c r="M1261" s="20"/>
      <c r="N1261" s="20"/>
    </row>
    <row r="1262" spans="11:14" x14ac:dyDescent="0.25">
      <c r="K1262" s="20"/>
      <c r="L1262" s="20"/>
      <c r="M1262" s="20"/>
      <c r="N1262" s="20"/>
    </row>
    <row r="1263" spans="11:14" x14ac:dyDescent="0.25">
      <c r="K1263" s="20"/>
      <c r="L1263" s="20"/>
      <c r="M1263" s="20"/>
      <c r="N1263" s="20"/>
    </row>
    <row r="1264" spans="11:14" x14ac:dyDescent="0.25">
      <c r="K1264" s="20"/>
      <c r="L1264" s="20"/>
      <c r="M1264" s="20"/>
      <c r="N1264" s="20"/>
    </row>
    <row r="1265" spans="11:14" x14ac:dyDescent="0.25">
      <c r="K1265" s="20"/>
      <c r="L1265" s="20"/>
      <c r="M1265" s="20"/>
      <c r="N1265" s="20"/>
    </row>
    <row r="1266" spans="11:14" x14ac:dyDescent="0.25">
      <c r="K1266" s="20"/>
      <c r="L1266" s="20"/>
      <c r="M1266" s="20"/>
      <c r="N1266" s="20"/>
    </row>
    <row r="1267" spans="11:14" x14ac:dyDescent="0.25">
      <c r="K1267" s="20"/>
      <c r="L1267" s="20"/>
      <c r="M1267" s="20"/>
      <c r="N1267" s="20"/>
    </row>
    <row r="1268" spans="11:14" x14ac:dyDescent="0.25">
      <c r="K1268" s="20"/>
      <c r="L1268" s="20"/>
      <c r="M1268" s="20"/>
      <c r="N1268" s="20"/>
    </row>
    <row r="1269" spans="11:14" x14ac:dyDescent="0.25">
      <c r="K1269" s="20"/>
      <c r="L1269" s="20"/>
      <c r="M1269" s="20"/>
      <c r="N1269" s="20"/>
    </row>
    <row r="1270" spans="11:14" x14ac:dyDescent="0.25">
      <c r="K1270" s="20"/>
      <c r="L1270" s="20"/>
      <c r="M1270" s="20"/>
      <c r="N1270" s="20"/>
    </row>
    <row r="1271" spans="11:14" x14ac:dyDescent="0.25">
      <c r="K1271" s="20"/>
      <c r="L1271" s="20"/>
      <c r="M1271" s="20"/>
      <c r="N1271" s="20"/>
    </row>
    <row r="1272" spans="11:14" x14ac:dyDescent="0.25">
      <c r="K1272" s="20"/>
      <c r="L1272" s="20"/>
      <c r="M1272" s="20"/>
      <c r="N1272" s="20"/>
    </row>
    <row r="1273" spans="11:14" x14ac:dyDescent="0.25">
      <c r="K1273" s="20"/>
      <c r="L1273" s="20"/>
      <c r="M1273" s="20"/>
      <c r="N1273" s="20"/>
    </row>
    <row r="1274" spans="11:14" x14ac:dyDescent="0.25">
      <c r="K1274" s="20"/>
      <c r="L1274" s="20"/>
      <c r="M1274" s="20"/>
      <c r="N1274" s="20"/>
    </row>
    <row r="1275" spans="11:14" x14ac:dyDescent="0.25">
      <c r="K1275" s="20"/>
      <c r="L1275" s="20"/>
      <c r="M1275" s="20"/>
      <c r="N1275" s="20"/>
    </row>
    <row r="1276" spans="11:14" x14ac:dyDescent="0.25">
      <c r="K1276" s="20"/>
      <c r="L1276" s="20"/>
      <c r="M1276" s="20"/>
      <c r="N1276" s="20"/>
    </row>
    <row r="1277" spans="11:14" x14ac:dyDescent="0.25">
      <c r="K1277" s="20"/>
      <c r="L1277" s="20"/>
      <c r="M1277" s="20"/>
      <c r="N1277" s="20"/>
    </row>
    <row r="1278" spans="11:14" x14ac:dyDescent="0.25">
      <c r="K1278" s="20"/>
      <c r="L1278" s="20"/>
      <c r="M1278" s="20"/>
      <c r="N1278" s="20"/>
    </row>
    <row r="1279" spans="11:14" x14ac:dyDescent="0.25">
      <c r="K1279" s="20"/>
      <c r="L1279" s="20"/>
      <c r="M1279" s="20"/>
      <c r="N1279" s="20"/>
    </row>
    <row r="1280" spans="11:14" x14ac:dyDescent="0.25">
      <c r="K1280" s="20"/>
      <c r="L1280" s="20"/>
      <c r="M1280" s="20"/>
      <c r="N1280" s="20"/>
    </row>
    <row r="1281" spans="11:14" x14ac:dyDescent="0.25">
      <c r="K1281" s="20"/>
      <c r="L1281" s="20"/>
      <c r="M1281" s="20"/>
      <c r="N1281" s="20"/>
    </row>
    <row r="1282" spans="11:14" x14ac:dyDescent="0.25">
      <c r="K1282" s="20"/>
      <c r="L1282" s="20"/>
      <c r="M1282" s="20"/>
      <c r="N1282" s="20"/>
    </row>
    <row r="1283" spans="11:14" x14ac:dyDescent="0.25">
      <c r="K1283" s="20"/>
      <c r="L1283" s="20"/>
      <c r="M1283" s="20"/>
      <c r="N1283" s="20"/>
    </row>
    <row r="1284" spans="11:14" x14ac:dyDescent="0.25">
      <c r="K1284" s="20"/>
      <c r="L1284" s="20"/>
      <c r="M1284" s="20"/>
      <c r="N1284" s="20"/>
    </row>
    <row r="1285" spans="11:14" x14ac:dyDescent="0.25">
      <c r="K1285" s="20"/>
      <c r="L1285" s="20"/>
      <c r="M1285" s="20"/>
      <c r="N1285" s="20"/>
    </row>
    <row r="1286" spans="11:14" x14ac:dyDescent="0.25">
      <c r="K1286" s="20"/>
      <c r="L1286" s="20"/>
      <c r="M1286" s="20"/>
      <c r="N1286" s="20"/>
    </row>
    <row r="1287" spans="11:14" x14ac:dyDescent="0.25">
      <c r="K1287" s="20"/>
      <c r="L1287" s="20"/>
      <c r="M1287" s="20"/>
      <c r="N1287" s="20"/>
    </row>
    <row r="1288" spans="11:14" x14ac:dyDescent="0.25">
      <c r="K1288" s="20"/>
      <c r="L1288" s="20"/>
      <c r="M1288" s="20"/>
      <c r="N1288" s="20"/>
    </row>
    <row r="1289" spans="11:14" x14ac:dyDescent="0.25">
      <c r="K1289" s="20"/>
      <c r="L1289" s="20"/>
      <c r="M1289" s="20"/>
      <c r="N1289" s="20"/>
    </row>
    <row r="1290" spans="11:14" x14ac:dyDescent="0.25">
      <c r="K1290" s="20"/>
      <c r="L1290" s="20"/>
      <c r="M1290" s="20"/>
      <c r="N1290" s="20"/>
    </row>
    <row r="1291" spans="11:14" x14ac:dyDescent="0.25">
      <c r="K1291" s="20"/>
      <c r="L1291" s="20"/>
      <c r="M1291" s="20"/>
      <c r="N1291" s="20"/>
    </row>
    <row r="1292" spans="11:14" x14ac:dyDescent="0.25">
      <c r="K1292" s="20"/>
      <c r="L1292" s="20"/>
      <c r="M1292" s="20"/>
      <c r="N1292" s="20"/>
    </row>
    <row r="1293" spans="11:14" x14ac:dyDescent="0.25">
      <c r="K1293" s="20"/>
      <c r="L1293" s="20"/>
      <c r="M1293" s="20"/>
      <c r="N1293" s="20"/>
    </row>
    <row r="1294" spans="11:14" x14ac:dyDescent="0.25">
      <c r="K1294" s="20"/>
      <c r="L1294" s="20"/>
      <c r="M1294" s="20"/>
      <c r="N1294" s="20"/>
    </row>
    <row r="1295" spans="11:14" x14ac:dyDescent="0.25">
      <c r="K1295" s="20"/>
      <c r="L1295" s="20"/>
      <c r="M1295" s="20"/>
      <c r="N1295" s="20"/>
    </row>
    <row r="1296" spans="11:14" x14ac:dyDescent="0.25">
      <c r="K1296" s="20"/>
      <c r="L1296" s="20"/>
      <c r="M1296" s="20"/>
      <c r="N1296" s="20"/>
    </row>
    <row r="1297" spans="11:14" x14ac:dyDescent="0.25">
      <c r="K1297" s="20"/>
      <c r="L1297" s="20"/>
      <c r="M1297" s="20"/>
      <c r="N1297" s="20"/>
    </row>
    <row r="1298" spans="11:14" x14ac:dyDescent="0.25">
      <c r="K1298" s="20"/>
      <c r="L1298" s="20"/>
      <c r="M1298" s="20"/>
      <c r="N1298" s="20"/>
    </row>
    <row r="1299" spans="11:14" x14ac:dyDescent="0.25">
      <c r="K1299" s="20"/>
      <c r="L1299" s="20"/>
      <c r="M1299" s="20"/>
      <c r="N1299" s="20"/>
    </row>
    <row r="1300" spans="11:14" x14ac:dyDescent="0.25">
      <c r="K1300" s="20"/>
      <c r="L1300" s="20"/>
      <c r="M1300" s="20"/>
      <c r="N1300" s="20"/>
    </row>
    <row r="1301" spans="11:14" x14ac:dyDescent="0.25">
      <c r="K1301" s="20"/>
      <c r="L1301" s="20"/>
      <c r="M1301" s="20"/>
      <c r="N1301" s="20"/>
    </row>
    <row r="1302" spans="11:14" x14ac:dyDescent="0.25">
      <c r="K1302" s="20"/>
      <c r="L1302" s="20"/>
      <c r="M1302" s="20"/>
      <c r="N1302" s="20"/>
    </row>
    <row r="1303" spans="11:14" x14ac:dyDescent="0.25">
      <c r="K1303" s="20"/>
      <c r="L1303" s="20"/>
      <c r="M1303" s="20"/>
      <c r="N1303" s="20"/>
    </row>
    <row r="1304" spans="11:14" x14ac:dyDescent="0.25">
      <c r="K1304" s="20"/>
      <c r="L1304" s="20"/>
      <c r="M1304" s="20"/>
      <c r="N1304" s="20"/>
    </row>
    <row r="1305" spans="11:14" x14ac:dyDescent="0.25">
      <c r="K1305" s="20"/>
      <c r="L1305" s="20"/>
      <c r="M1305" s="20"/>
      <c r="N1305" s="20"/>
    </row>
    <row r="1306" spans="11:14" x14ac:dyDescent="0.25">
      <c r="K1306" s="20"/>
      <c r="L1306" s="20"/>
      <c r="M1306" s="20"/>
      <c r="N1306" s="20"/>
    </row>
    <row r="1307" spans="11:14" x14ac:dyDescent="0.25">
      <c r="K1307" s="20"/>
      <c r="L1307" s="20"/>
      <c r="M1307" s="20"/>
      <c r="N1307" s="20"/>
    </row>
    <row r="1308" spans="11:14" x14ac:dyDescent="0.25">
      <c r="K1308" s="20"/>
      <c r="L1308" s="20"/>
      <c r="M1308" s="20"/>
      <c r="N1308" s="20"/>
    </row>
    <row r="1309" spans="11:14" x14ac:dyDescent="0.25">
      <c r="K1309" s="20"/>
      <c r="L1309" s="20"/>
      <c r="M1309" s="20"/>
      <c r="N1309" s="20"/>
    </row>
    <row r="1310" spans="11:14" x14ac:dyDescent="0.25">
      <c r="K1310" s="20"/>
      <c r="L1310" s="20"/>
      <c r="M1310" s="20"/>
      <c r="N1310" s="20"/>
    </row>
    <row r="1311" spans="11:14" x14ac:dyDescent="0.25">
      <c r="K1311" s="20"/>
      <c r="L1311" s="20"/>
      <c r="M1311" s="20"/>
      <c r="N1311" s="20"/>
    </row>
    <row r="1312" spans="11:14" x14ac:dyDescent="0.25">
      <c r="K1312" s="20"/>
      <c r="L1312" s="20"/>
      <c r="M1312" s="20"/>
      <c r="N1312" s="20"/>
    </row>
    <row r="1313" spans="11:14" x14ac:dyDescent="0.25">
      <c r="K1313" s="20"/>
      <c r="L1313" s="20"/>
      <c r="M1313" s="20"/>
      <c r="N1313" s="20"/>
    </row>
    <row r="1314" spans="11:14" x14ac:dyDescent="0.25">
      <c r="K1314" s="20"/>
      <c r="L1314" s="20"/>
      <c r="M1314" s="20"/>
      <c r="N1314" s="20"/>
    </row>
    <row r="1315" spans="11:14" x14ac:dyDescent="0.25">
      <c r="K1315" s="20"/>
      <c r="L1315" s="20"/>
      <c r="M1315" s="20"/>
      <c r="N1315" s="20"/>
    </row>
    <row r="1316" spans="11:14" x14ac:dyDescent="0.25">
      <c r="K1316" s="20"/>
      <c r="L1316" s="20"/>
      <c r="M1316" s="20"/>
      <c r="N1316" s="20"/>
    </row>
    <row r="1317" spans="11:14" x14ac:dyDescent="0.25">
      <c r="K1317" s="20"/>
      <c r="L1317" s="20"/>
      <c r="M1317" s="20"/>
      <c r="N1317" s="20"/>
    </row>
    <row r="1318" spans="11:14" x14ac:dyDescent="0.25">
      <c r="K1318" s="20"/>
      <c r="L1318" s="20"/>
      <c r="M1318" s="20"/>
      <c r="N1318" s="20"/>
    </row>
    <row r="1319" spans="11:14" x14ac:dyDescent="0.25">
      <c r="K1319" s="20"/>
      <c r="L1319" s="20"/>
      <c r="M1319" s="20"/>
      <c r="N1319" s="20"/>
    </row>
    <row r="1320" spans="11:14" x14ac:dyDescent="0.25">
      <c r="K1320" s="20"/>
      <c r="L1320" s="20"/>
      <c r="M1320" s="20"/>
      <c r="N1320" s="20"/>
    </row>
    <row r="1321" spans="11:14" x14ac:dyDescent="0.25">
      <c r="K1321" s="20"/>
      <c r="L1321" s="20"/>
      <c r="M1321" s="20"/>
      <c r="N1321" s="20"/>
    </row>
    <row r="1322" spans="11:14" x14ac:dyDescent="0.25">
      <c r="K1322" s="20"/>
      <c r="L1322" s="20"/>
      <c r="M1322" s="20"/>
      <c r="N1322" s="20"/>
    </row>
    <row r="1323" spans="11:14" x14ac:dyDescent="0.25">
      <c r="K1323" s="20"/>
      <c r="L1323" s="20"/>
      <c r="M1323" s="20"/>
      <c r="N1323" s="20"/>
    </row>
    <row r="1324" spans="11:14" x14ac:dyDescent="0.25">
      <c r="K1324" s="20"/>
      <c r="L1324" s="20"/>
      <c r="M1324" s="20"/>
      <c r="N1324" s="20"/>
    </row>
    <row r="1325" spans="11:14" x14ac:dyDescent="0.25">
      <c r="K1325" s="20"/>
      <c r="L1325" s="20"/>
      <c r="M1325" s="20"/>
      <c r="N1325" s="20"/>
    </row>
    <row r="1326" spans="11:14" x14ac:dyDescent="0.25">
      <c r="K1326" s="20"/>
      <c r="L1326" s="20"/>
      <c r="M1326" s="20"/>
      <c r="N1326" s="20"/>
    </row>
    <row r="1327" spans="11:14" x14ac:dyDescent="0.25">
      <c r="K1327" s="20"/>
      <c r="L1327" s="20"/>
      <c r="M1327" s="20"/>
      <c r="N1327" s="20"/>
    </row>
    <row r="1328" spans="11:14" x14ac:dyDescent="0.25">
      <c r="K1328" s="20"/>
      <c r="L1328" s="20"/>
      <c r="M1328" s="20"/>
      <c r="N1328" s="20"/>
    </row>
    <row r="1329" spans="11:14" x14ac:dyDescent="0.25">
      <c r="K1329" s="20"/>
      <c r="L1329" s="20"/>
      <c r="M1329" s="20"/>
      <c r="N1329" s="20"/>
    </row>
    <row r="1330" spans="11:14" x14ac:dyDescent="0.25">
      <c r="K1330" s="20"/>
      <c r="L1330" s="20"/>
      <c r="M1330" s="20"/>
      <c r="N1330" s="20"/>
    </row>
    <row r="1331" spans="11:14" x14ac:dyDescent="0.25">
      <c r="K1331" s="20"/>
      <c r="L1331" s="20"/>
      <c r="M1331" s="20"/>
      <c r="N1331" s="20"/>
    </row>
    <row r="1332" spans="11:14" x14ac:dyDescent="0.25">
      <c r="K1332" s="20"/>
      <c r="L1332" s="20"/>
      <c r="M1332" s="20"/>
      <c r="N1332" s="20"/>
    </row>
    <row r="1333" spans="11:14" x14ac:dyDescent="0.25">
      <c r="K1333" s="20"/>
      <c r="L1333" s="20"/>
      <c r="M1333" s="20"/>
      <c r="N1333" s="20"/>
    </row>
    <row r="1334" spans="11:14" x14ac:dyDescent="0.25">
      <c r="K1334" s="20"/>
      <c r="L1334" s="20"/>
      <c r="M1334" s="20"/>
      <c r="N1334" s="20"/>
    </row>
    <row r="1335" spans="11:14" x14ac:dyDescent="0.25">
      <c r="K1335" s="20"/>
      <c r="L1335" s="20"/>
      <c r="M1335" s="20"/>
      <c r="N1335" s="20"/>
    </row>
    <row r="1336" spans="11:14" x14ac:dyDescent="0.25">
      <c r="K1336" s="20"/>
      <c r="L1336" s="20"/>
      <c r="M1336" s="20"/>
      <c r="N1336" s="20"/>
    </row>
    <row r="1337" spans="11:14" x14ac:dyDescent="0.25">
      <c r="K1337" s="20"/>
      <c r="L1337" s="20"/>
      <c r="M1337" s="20"/>
      <c r="N1337" s="20"/>
    </row>
    <row r="1338" spans="11:14" x14ac:dyDescent="0.25">
      <c r="K1338" s="20"/>
      <c r="L1338" s="20"/>
      <c r="M1338" s="20"/>
      <c r="N1338" s="20"/>
    </row>
    <row r="1339" spans="11:14" x14ac:dyDescent="0.25">
      <c r="K1339" s="20"/>
      <c r="L1339" s="20"/>
      <c r="M1339" s="20"/>
      <c r="N1339" s="20"/>
    </row>
    <row r="1340" spans="11:14" x14ac:dyDescent="0.25">
      <c r="K1340" s="20"/>
      <c r="L1340" s="20"/>
      <c r="M1340" s="20"/>
      <c r="N1340" s="20"/>
    </row>
    <row r="1341" spans="11:14" x14ac:dyDescent="0.25">
      <c r="K1341" s="20"/>
      <c r="L1341" s="20"/>
      <c r="M1341" s="20"/>
      <c r="N1341" s="20"/>
    </row>
    <row r="1342" spans="11:14" x14ac:dyDescent="0.25">
      <c r="K1342" s="20"/>
      <c r="L1342" s="20"/>
      <c r="M1342" s="20"/>
      <c r="N1342" s="20"/>
    </row>
    <row r="1343" spans="11:14" x14ac:dyDescent="0.25">
      <c r="K1343" s="20"/>
      <c r="L1343" s="20"/>
      <c r="M1343" s="20"/>
      <c r="N1343" s="20"/>
    </row>
    <row r="1344" spans="11:14" x14ac:dyDescent="0.25">
      <c r="K1344" s="20"/>
      <c r="L1344" s="20"/>
      <c r="M1344" s="20"/>
      <c r="N1344" s="20"/>
    </row>
    <row r="1345" spans="11:14" x14ac:dyDescent="0.25">
      <c r="K1345" s="20"/>
      <c r="L1345" s="20"/>
      <c r="M1345" s="20"/>
      <c r="N1345" s="20"/>
    </row>
    <row r="1346" spans="11:14" x14ac:dyDescent="0.25">
      <c r="K1346" s="20"/>
      <c r="L1346" s="20"/>
      <c r="M1346" s="20"/>
      <c r="N1346" s="20"/>
    </row>
    <row r="1347" spans="11:14" x14ac:dyDescent="0.25">
      <c r="K1347" s="20"/>
      <c r="L1347" s="20"/>
      <c r="M1347" s="20"/>
      <c r="N1347" s="20"/>
    </row>
    <row r="1348" spans="11:14" x14ac:dyDescent="0.25">
      <c r="K1348" s="20"/>
      <c r="L1348" s="20"/>
      <c r="M1348" s="20"/>
      <c r="N1348" s="20"/>
    </row>
    <row r="1349" spans="11:14" x14ac:dyDescent="0.25">
      <c r="K1349" s="20"/>
      <c r="L1349" s="20"/>
      <c r="M1349" s="20"/>
      <c r="N1349" s="20"/>
    </row>
    <row r="1350" spans="11:14" x14ac:dyDescent="0.25">
      <c r="K1350" s="20"/>
      <c r="L1350" s="20"/>
      <c r="M1350" s="20"/>
      <c r="N1350" s="20"/>
    </row>
    <row r="1351" spans="11:14" x14ac:dyDescent="0.25">
      <c r="K1351" s="20"/>
      <c r="L1351" s="20"/>
      <c r="M1351" s="20"/>
      <c r="N1351" s="20"/>
    </row>
    <row r="1352" spans="11:14" x14ac:dyDescent="0.25">
      <c r="K1352" s="20"/>
      <c r="L1352" s="20"/>
      <c r="M1352" s="20"/>
      <c r="N1352" s="20"/>
    </row>
    <row r="1353" spans="11:14" x14ac:dyDescent="0.25">
      <c r="K1353" s="20"/>
      <c r="L1353" s="20"/>
      <c r="M1353" s="20"/>
      <c r="N1353" s="20"/>
    </row>
    <row r="1354" spans="11:14" x14ac:dyDescent="0.25">
      <c r="K1354" s="20"/>
      <c r="L1354" s="20"/>
      <c r="M1354" s="20"/>
      <c r="N1354" s="20"/>
    </row>
    <row r="1355" spans="11:14" x14ac:dyDescent="0.25">
      <c r="K1355" s="20"/>
      <c r="L1355" s="20"/>
      <c r="M1355" s="20"/>
      <c r="N1355" s="20"/>
    </row>
    <row r="1356" spans="11:14" x14ac:dyDescent="0.25">
      <c r="K1356" s="20"/>
      <c r="L1356" s="20"/>
      <c r="M1356" s="20"/>
      <c r="N1356" s="20"/>
    </row>
    <row r="1357" spans="11:14" x14ac:dyDescent="0.25">
      <c r="K1357" s="20"/>
      <c r="L1357" s="20"/>
      <c r="M1357" s="20"/>
      <c r="N1357" s="20"/>
    </row>
    <row r="1358" spans="11:14" x14ac:dyDescent="0.25">
      <c r="K1358" s="20"/>
      <c r="L1358" s="20"/>
      <c r="M1358" s="20"/>
      <c r="N1358" s="20"/>
    </row>
    <row r="1359" spans="11:14" x14ac:dyDescent="0.25">
      <c r="K1359" s="20"/>
      <c r="L1359" s="20"/>
      <c r="M1359" s="20"/>
      <c r="N1359" s="20"/>
    </row>
    <row r="1360" spans="11:14" x14ac:dyDescent="0.25">
      <c r="K1360" s="20"/>
      <c r="L1360" s="20"/>
      <c r="M1360" s="20"/>
      <c r="N1360" s="20"/>
    </row>
    <row r="1361" spans="11:14" x14ac:dyDescent="0.25">
      <c r="K1361" s="20"/>
      <c r="L1361" s="20"/>
      <c r="M1361" s="20"/>
      <c r="N1361" s="20"/>
    </row>
    <row r="1362" spans="11:14" x14ac:dyDescent="0.25">
      <c r="K1362" s="20"/>
      <c r="L1362" s="20"/>
      <c r="M1362" s="20"/>
      <c r="N1362" s="20"/>
    </row>
    <row r="1363" spans="11:14" x14ac:dyDescent="0.25">
      <c r="K1363" s="20"/>
      <c r="L1363" s="20"/>
      <c r="M1363" s="20"/>
      <c r="N1363" s="20"/>
    </row>
    <row r="1364" spans="11:14" x14ac:dyDescent="0.25">
      <c r="K1364" s="20"/>
      <c r="L1364" s="20"/>
      <c r="M1364" s="20"/>
      <c r="N1364" s="20"/>
    </row>
    <row r="1365" spans="11:14" x14ac:dyDescent="0.25">
      <c r="K1365" s="20"/>
      <c r="L1365" s="20"/>
      <c r="M1365" s="20"/>
      <c r="N1365" s="20"/>
    </row>
    <row r="1366" spans="11:14" x14ac:dyDescent="0.25">
      <c r="K1366" s="20"/>
      <c r="L1366" s="20"/>
      <c r="M1366" s="20"/>
      <c r="N1366" s="20"/>
    </row>
    <row r="1367" spans="11:14" x14ac:dyDescent="0.25">
      <c r="K1367" s="20"/>
      <c r="L1367" s="20"/>
      <c r="M1367" s="20"/>
      <c r="N1367" s="20"/>
    </row>
    <row r="1368" spans="11:14" x14ac:dyDescent="0.25">
      <c r="K1368" s="20"/>
      <c r="L1368" s="20"/>
      <c r="M1368" s="20"/>
      <c r="N1368" s="20"/>
    </row>
    <row r="1369" spans="11:14" x14ac:dyDescent="0.25">
      <c r="K1369" s="20"/>
      <c r="L1369" s="20"/>
      <c r="M1369" s="20"/>
      <c r="N1369" s="20"/>
    </row>
    <row r="1370" spans="11:14" x14ac:dyDescent="0.25">
      <c r="K1370" s="20"/>
      <c r="L1370" s="20"/>
      <c r="M1370" s="20"/>
      <c r="N1370" s="20"/>
    </row>
    <row r="1371" spans="11:14" x14ac:dyDescent="0.25">
      <c r="K1371" s="20"/>
      <c r="L1371" s="20"/>
      <c r="M1371" s="20"/>
      <c r="N1371" s="20"/>
    </row>
    <row r="1372" spans="11:14" x14ac:dyDescent="0.25">
      <c r="K1372" s="20"/>
      <c r="L1372" s="20"/>
      <c r="M1372" s="20"/>
      <c r="N1372" s="20"/>
    </row>
    <row r="1373" spans="11:14" x14ac:dyDescent="0.25">
      <c r="K1373" s="20"/>
      <c r="L1373" s="20"/>
      <c r="M1373" s="20"/>
      <c r="N1373" s="20"/>
    </row>
    <row r="1374" spans="11:14" x14ac:dyDescent="0.25">
      <c r="K1374" s="20"/>
      <c r="L1374" s="20"/>
      <c r="M1374" s="20"/>
      <c r="N1374" s="20"/>
    </row>
    <row r="1375" spans="11:14" x14ac:dyDescent="0.25">
      <c r="K1375" s="20"/>
      <c r="L1375" s="20"/>
      <c r="M1375" s="20"/>
      <c r="N1375" s="20"/>
    </row>
    <row r="1376" spans="11:14" x14ac:dyDescent="0.25">
      <c r="K1376" s="20"/>
      <c r="L1376" s="20"/>
      <c r="M1376" s="20"/>
      <c r="N1376" s="20"/>
    </row>
    <row r="1377" spans="11:14" x14ac:dyDescent="0.25">
      <c r="K1377" s="20"/>
      <c r="L1377" s="20"/>
      <c r="M1377" s="20"/>
      <c r="N1377" s="20"/>
    </row>
    <row r="1378" spans="11:14" x14ac:dyDescent="0.25">
      <c r="K1378" s="20"/>
      <c r="L1378" s="20"/>
      <c r="M1378" s="20"/>
      <c r="N1378" s="20"/>
    </row>
    <row r="1379" spans="11:14" x14ac:dyDescent="0.25">
      <c r="K1379" s="20"/>
      <c r="L1379" s="20"/>
      <c r="M1379" s="20"/>
      <c r="N1379" s="20"/>
    </row>
    <row r="1380" spans="11:14" x14ac:dyDescent="0.25">
      <c r="K1380" s="20"/>
      <c r="L1380" s="20"/>
      <c r="M1380" s="20"/>
      <c r="N1380" s="20"/>
    </row>
    <row r="1381" spans="11:14" x14ac:dyDescent="0.25">
      <c r="K1381" s="20"/>
      <c r="L1381" s="20"/>
      <c r="M1381" s="20"/>
      <c r="N1381" s="20"/>
    </row>
    <row r="1382" spans="11:14" x14ac:dyDescent="0.25">
      <c r="K1382" s="20"/>
      <c r="L1382" s="20"/>
      <c r="M1382" s="20"/>
      <c r="N1382" s="20"/>
    </row>
    <row r="1383" spans="11:14" x14ac:dyDescent="0.25">
      <c r="K1383" s="20"/>
      <c r="L1383" s="20"/>
      <c r="M1383" s="20"/>
      <c r="N1383" s="20"/>
    </row>
    <row r="1384" spans="11:14" x14ac:dyDescent="0.25">
      <c r="K1384" s="20"/>
      <c r="L1384" s="20"/>
      <c r="M1384" s="20"/>
      <c r="N1384" s="20"/>
    </row>
    <row r="1385" spans="11:14" x14ac:dyDescent="0.25">
      <c r="K1385" s="20"/>
      <c r="L1385" s="20"/>
      <c r="M1385" s="20"/>
      <c r="N1385" s="20"/>
    </row>
    <row r="1386" spans="11:14" x14ac:dyDescent="0.25">
      <c r="K1386" s="20"/>
      <c r="L1386" s="20"/>
      <c r="M1386" s="20"/>
      <c r="N1386" s="20"/>
    </row>
    <row r="1387" spans="11:14" x14ac:dyDescent="0.25">
      <c r="K1387" s="20"/>
      <c r="L1387" s="20"/>
      <c r="M1387" s="20"/>
      <c r="N1387" s="20"/>
    </row>
    <row r="1388" spans="11:14" x14ac:dyDescent="0.25">
      <c r="K1388" s="20"/>
      <c r="L1388" s="20"/>
      <c r="M1388" s="20"/>
      <c r="N1388" s="20"/>
    </row>
    <row r="1389" spans="11:14" x14ac:dyDescent="0.25">
      <c r="K1389" s="20"/>
      <c r="L1389" s="20"/>
      <c r="M1389" s="20"/>
      <c r="N1389" s="20"/>
    </row>
    <row r="1390" spans="11:14" x14ac:dyDescent="0.25">
      <c r="K1390" s="20"/>
      <c r="L1390" s="20"/>
      <c r="M1390" s="20"/>
      <c r="N1390" s="20"/>
    </row>
    <row r="1391" spans="11:14" x14ac:dyDescent="0.25">
      <c r="K1391" s="20"/>
      <c r="L1391" s="20"/>
      <c r="M1391" s="20"/>
      <c r="N1391" s="20"/>
    </row>
    <row r="1392" spans="11:14" x14ac:dyDescent="0.25">
      <c r="K1392" s="20"/>
      <c r="L1392" s="20"/>
      <c r="M1392" s="20"/>
      <c r="N1392" s="20"/>
    </row>
    <row r="1393" spans="11:14" x14ac:dyDescent="0.25">
      <c r="K1393" s="20"/>
      <c r="L1393" s="20"/>
      <c r="M1393" s="20"/>
      <c r="N1393" s="20"/>
    </row>
    <row r="1394" spans="11:14" x14ac:dyDescent="0.25">
      <c r="K1394" s="20"/>
      <c r="L1394" s="20"/>
      <c r="M1394" s="20"/>
      <c r="N1394" s="20"/>
    </row>
    <row r="1395" spans="11:14" x14ac:dyDescent="0.25">
      <c r="K1395" s="20"/>
      <c r="L1395" s="20"/>
      <c r="M1395" s="20"/>
      <c r="N1395" s="20"/>
    </row>
    <row r="1396" spans="11:14" x14ac:dyDescent="0.25">
      <c r="K1396" s="20"/>
      <c r="L1396" s="20"/>
      <c r="M1396" s="20"/>
      <c r="N1396" s="20"/>
    </row>
    <row r="1397" spans="11:14" x14ac:dyDescent="0.25">
      <c r="K1397" s="20"/>
      <c r="L1397" s="20"/>
      <c r="M1397" s="20"/>
      <c r="N1397" s="20"/>
    </row>
    <row r="1398" spans="11:14" x14ac:dyDescent="0.25">
      <c r="K1398" s="20"/>
      <c r="L1398" s="20"/>
      <c r="M1398" s="20"/>
      <c r="N1398" s="20"/>
    </row>
    <row r="1399" spans="11:14" x14ac:dyDescent="0.25">
      <c r="K1399" s="20"/>
      <c r="L1399" s="20"/>
      <c r="M1399" s="20"/>
      <c r="N1399" s="20"/>
    </row>
    <row r="1400" spans="11:14" x14ac:dyDescent="0.25">
      <c r="K1400" s="20"/>
      <c r="L1400" s="20"/>
      <c r="M1400" s="20"/>
      <c r="N1400" s="20"/>
    </row>
    <row r="1401" spans="11:14" x14ac:dyDescent="0.25">
      <c r="K1401" s="20"/>
      <c r="L1401" s="20"/>
      <c r="M1401" s="20"/>
      <c r="N1401" s="20"/>
    </row>
    <row r="1402" spans="11:14" x14ac:dyDescent="0.25">
      <c r="K1402" s="20"/>
      <c r="L1402" s="20"/>
      <c r="M1402" s="20"/>
      <c r="N1402" s="20"/>
    </row>
    <row r="1403" spans="11:14" x14ac:dyDescent="0.25">
      <c r="K1403" s="20"/>
      <c r="L1403" s="20"/>
      <c r="M1403" s="20"/>
      <c r="N1403" s="20"/>
    </row>
    <row r="1404" spans="11:14" x14ac:dyDescent="0.25">
      <c r="K1404" s="20"/>
      <c r="L1404" s="20"/>
      <c r="M1404" s="20"/>
      <c r="N1404" s="20"/>
    </row>
    <row r="1405" spans="11:14" x14ac:dyDescent="0.25">
      <c r="K1405" s="20"/>
      <c r="L1405" s="20"/>
      <c r="M1405" s="20"/>
      <c r="N1405" s="20"/>
    </row>
    <row r="1406" spans="11:14" x14ac:dyDescent="0.25">
      <c r="K1406" s="20"/>
      <c r="L1406" s="20"/>
      <c r="M1406" s="20"/>
      <c r="N1406" s="20"/>
    </row>
    <row r="1407" spans="11:14" x14ac:dyDescent="0.25">
      <c r="K1407" s="20"/>
      <c r="L1407" s="20"/>
      <c r="M1407" s="20"/>
      <c r="N1407" s="20"/>
    </row>
    <row r="1408" spans="11:14" x14ac:dyDescent="0.25">
      <c r="K1408" s="20"/>
      <c r="L1408" s="20"/>
      <c r="M1408" s="20"/>
      <c r="N1408" s="20"/>
    </row>
    <row r="1409" spans="11:14" x14ac:dyDescent="0.25">
      <c r="K1409" s="20"/>
      <c r="L1409" s="20"/>
      <c r="M1409" s="20"/>
      <c r="N1409" s="20"/>
    </row>
    <row r="1410" spans="11:14" x14ac:dyDescent="0.25">
      <c r="K1410" s="20"/>
      <c r="L1410" s="20"/>
      <c r="M1410" s="20"/>
      <c r="N1410" s="20"/>
    </row>
    <row r="1411" spans="11:14" x14ac:dyDescent="0.25">
      <c r="K1411" s="20"/>
      <c r="L1411" s="20"/>
      <c r="M1411" s="20"/>
      <c r="N1411" s="20"/>
    </row>
    <row r="1412" spans="11:14" x14ac:dyDescent="0.25">
      <c r="K1412" s="20"/>
      <c r="L1412" s="20"/>
      <c r="M1412" s="20"/>
      <c r="N1412" s="20"/>
    </row>
    <row r="1413" spans="11:14" x14ac:dyDescent="0.25">
      <c r="K1413" s="20"/>
      <c r="L1413" s="20"/>
      <c r="M1413" s="20"/>
      <c r="N1413" s="20"/>
    </row>
    <row r="1414" spans="11:14" x14ac:dyDescent="0.25">
      <c r="K1414" s="20"/>
      <c r="L1414" s="20"/>
      <c r="M1414" s="20"/>
      <c r="N1414" s="20"/>
    </row>
    <row r="1415" spans="11:14" x14ac:dyDescent="0.25">
      <c r="K1415" s="20"/>
      <c r="L1415" s="20"/>
      <c r="M1415" s="20"/>
      <c r="N1415" s="20"/>
    </row>
    <row r="1416" spans="11:14" x14ac:dyDescent="0.25">
      <c r="K1416" s="20"/>
      <c r="L1416" s="20"/>
      <c r="M1416" s="20"/>
      <c r="N1416" s="20"/>
    </row>
    <row r="1417" spans="11:14" x14ac:dyDescent="0.25">
      <c r="K1417" s="20"/>
      <c r="L1417" s="20"/>
      <c r="M1417" s="20"/>
      <c r="N1417" s="20"/>
    </row>
    <row r="1418" spans="11:14" x14ac:dyDescent="0.25">
      <c r="K1418" s="20"/>
      <c r="L1418" s="20"/>
      <c r="M1418" s="20"/>
      <c r="N1418" s="20"/>
    </row>
    <row r="1419" spans="11:14" x14ac:dyDescent="0.25">
      <c r="K1419" s="20"/>
      <c r="L1419" s="20"/>
      <c r="M1419" s="20"/>
      <c r="N1419" s="20"/>
    </row>
    <row r="1420" spans="11:14" x14ac:dyDescent="0.25">
      <c r="K1420" s="20"/>
      <c r="L1420" s="20"/>
      <c r="M1420" s="20"/>
      <c r="N1420" s="20"/>
    </row>
    <row r="1421" spans="11:14" x14ac:dyDescent="0.25">
      <c r="K1421" s="20"/>
      <c r="L1421" s="20"/>
      <c r="M1421" s="20"/>
      <c r="N1421" s="20"/>
    </row>
    <row r="1422" spans="11:14" x14ac:dyDescent="0.25">
      <c r="K1422" s="20"/>
      <c r="L1422" s="20"/>
      <c r="M1422" s="20"/>
      <c r="N1422" s="20"/>
    </row>
    <row r="1423" spans="11:14" x14ac:dyDescent="0.25">
      <c r="K1423" s="20"/>
      <c r="L1423" s="20"/>
      <c r="M1423" s="20"/>
      <c r="N1423" s="20"/>
    </row>
    <row r="1424" spans="11:14" x14ac:dyDescent="0.25">
      <c r="K1424" s="20"/>
      <c r="L1424" s="20"/>
      <c r="M1424" s="20"/>
      <c r="N1424" s="20"/>
    </row>
    <row r="1425" spans="11:14" x14ac:dyDescent="0.25">
      <c r="K1425" s="20"/>
      <c r="L1425" s="20"/>
      <c r="M1425" s="20"/>
      <c r="N1425" s="20"/>
    </row>
    <row r="1426" spans="11:14" x14ac:dyDescent="0.25">
      <c r="K1426" s="20"/>
      <c r="L1426" s="20"/>
      <c r="M1426" s="20"/>
      <c r="N1426" s="20"/>
    </row>
    <row r="1427" spans="11:14" x14ac:dyDescent="0.25">
      <c r="K1427" s="20"/>
      <c r="L1427" s="20"/>
      <c r="M1427" s="20"/>
      <c r="N1427" s="20"/>
    </row>
    <row r="1428" spans="11:14" x14ac:dyDescent="0.25">
      <c r="K1428" s="20"/>
      <c r="L1428" s="20"/>
      <c r="M1428" s="20"/>
      <c r="N1428" s="20"/>
    </row>
    <row r="1429" spans="11:14" x14ac:dyDescent="0.25">
      <c r="K1429" s="20"/>
      <c r="L1429" s="20"/>
      <c r="M1429" s="20"/>
      <c r="N1429" s="20"/>
    </row>
    <row r="1430" spans="11:14" x14ac:dyDescent="0.25">
      <c r="K1430" s="20"/>
      <c r="L1430" s="20"/>
      <c r="M1430" s="20"/>
      <c r="N1430" s="20"/>
    </row>
    <row r="1431" spans="11:14" x14ac:dyDescent="0.25">
      <c r="K1431" s="20"/>
      <c r="L1431" s="20"/>
      <c r="M1431" s="20"/>
      <c r="N1431" s="20"/>
    </row>
    <row r="1432" spans="11:14" x14ac:dyDescent="0.25">
      <c r="K1432" s="20"/>
      <c r="L1432" s="20"/>
      <c r="M1432" s="20"/>
      <c r="N1432" s="20"/>
    </row>
    <row r="1433" spans="11:14" x14ac:dyDescent="0.25">
      <c r="K1433" s="20"/>
      <c r="L1433" s="20"/>
      <c r="M1433" s="20"/>
      <c r="N1433" s="20"/>
    </row>
    <row r="1434" spans="11:14" x14ac:dyDescent="0.25">
      <c r="K1434" s="20"/>
      <c r="L1434" s="20"/>
      <c r="M1434" s="20"/>
      <c r="N1434" s="20"/>
    </row>
    <row r="1435" spans="11:14" x14ac:dyDescent="0.25">
      <c r="K1435" s="20"/>
      <c r="L1435" s="20"/>
      <c r="M1435" s="20"/>
      <c r="N1435" s="20"/>
    </row>
    <row r="1436" spans="11:14" x14ac:dyDescent="0.25">
      <c r="K1436" s="20"/>
      <c r="L1436" s="20"/>
      <c r="M1436" s="20"/>
      <c r="N1436" s="20"/>
    </row>
    <row r="1437" spans="11:14" x14ac:dyDescent="0.25">
      <c r="K1437" s="20"/>
      <c r="L1437" s="20"/>
      <c r="M1437" s="20"/>
      <c r="N1437" s="20"/>
    </row>
    <row r="1438" spans="11:14" x14ac:dyDescent="0.25">
      <c r="K1438" s="20"/>
      <c r="L1438" s="20"/>
      <c r="M1438" s="20"/>
      <c r="N1438" s="20"/>
    </row>
    <row r="1439" spans="11:14" x14ac:dyDescent="0.25">
      <c r="K1439" s="20"/>
      <c r="L1439" s="20"/>
      <c r="M1439" s="20"/>
      <c r="N1439" s="20"/>
    </row>
    <row r="1440" spans="11:14" x14ac:dyDescent="0.25">
      <c r="K1440" s="20"/>
      <c r="L1440" s="20"/>
      <c r="M1440" s="20"/>
      <c r="N1440" s="20"/>
    </row>
    <row r="1441" spans="11:14" x14ac:dyDescent="0.25">
      <c r="K1441" s="20"/>
      <c r="L1441" s="20"/>
      <c r="M1441" s="20"/>
      <c r="N1441" s="20"/>
    </row>
    <row r="1442" spans="11:14" x14ac:dyDescent="0.25">
      <c r="K1442" s="20"/>
      <c r="L1442" s="20"/>
      <c r="M1442" s="20"/>
      <c r="N1442" s="20"/>
    </row>
    <row r="1443" spans="11:14" x14ac:dyDescent="0.25">
      <c r="K1443" s="20"/>
      <c r="L1443" s="20"/>
      <c r="M1443" s="20"/>
      <c r="N1443" s="20"/>
    </row>
    <row r="1444" spans="11:14" x14ac:dyDescent="0.25">
      <c r="K1444" s="20"/>
      <c r="L1444" s="20"/>
      <c r="M1444" s="20"/>
      <c r="N1444" s="20"/>
    </row>
    <row r="1445" spans="11:14" x14ac:dyDescent="0.25">
      <c r="K1445" s="20"/>
      <c r="L1445" s="20"/>
      <c r="M1445" s="20"/>
      <c r="N1445" s="20"/>
    </row>
    <row r="1446" spans="11:14" x14ac:dyDescent="0.25">
      <c r="K1446" s="20"/>
      <c r="L1446" s="20"/>
      <c r="M1446" s="20"/>
      <c r="N1446" s="20"/>
    </row>
    <row r="1447" spans="11:14" x14ac:dyDescent="0.25">
      <c r="K1447" s="20"/>
      <c r="L1447" s="20"/>
      <c r="M1447" s="20"/>
      <c r="N1447" s="20"/>
    </row>
    <row r="1448" spans="11:14" x14ac:dyDescent="0.25">
      <c r="K1448" s="20"/>
      <c r="L1448" s="20"/>
      <c r="M1448" s="20"/>
      <c r="N1448" s="20"/>
    </row>
    <row r="1449" spans="11:14" x14ac:dyDescent="0.25">
      <c r="K1449" s="20"/>
      <c r="L1449" s="20"/>
      <c r="M1449" s="20"/>
      <c r="N1449" s="20"/>
    </row>
    <row r="1450" spans="11:14" x14ac:dyDescent="0.25">
      <c r="K1450" s="20"/>
      <c r="L1450" s="20"/>
      <c r="M1450" s="20"/>
      <c r="N1450" s="20"/>
    </row>
    <row r="1451" spans="11:14" x14ac:dyDescent="0.25">
      <c r="K1451" s="20"/>
      <c r="L1451" s="20"/>
      <c r="M1451" s="20"/>
      <c r="N1451" s="20"/>
    </row>
    <row r="1452" spans="11:14" x14ac:dyDescent="0.25">
      <c r="K1452" s="20"/>
      <c r="L1452" s="20"/>
      <c r="M1452" s="20"/>
      <c r="N1452" s="20"/>
    </row>
    <row r="1453" spans="11:14" x14ac:dyDescent="0.25">
      <c r="K1453" s="20"/>
      <c r="L1453" s="20"/>
      <c r="M1453" s="20"/>
      <c r="N1453" s="20"/>
    </row>
    <row r="1454" spans="11:14" x14ac:dyDescent="0.25">
      <c r="K1454" s="20"/>
      <c r="L1454" s="20"/>
      <c r="M1454" s="20"/>
      <c r="N1454" s="20"/>
    </row>
    <row r="1455" spans="11:14" x14ac:dyDescent="0.25">
      <c r="K1455" s="20"/>
      <c r="L1455" s="20"/>
      <c r="M1455" s="20"/>
      <c r="N1455" s="20"/>
    </row>
    <row r="1456" spans="11:14" x14ac:dyDescent="0.25">
      <c r="K1456" s="20"/>
      <c r="L1456" s="20"/>
      <c r="M1456" s="20"/>
      <c r="N1456" s="20"/>
    </row>
    <row r="1457" spans="11:14" x14ac:dyDescent="0.25">
      <c r="K1457" s="20"/>
      <c r="L1457" s="20"/>
      <c r="M1457" s="20"/>
      <c r="N1457" s="20"/>
    </row>
    <row r="1458" spans="11:14" x14ac:dyDescent="0.25">
      <c r="K1458" s="20"/>
      <c r="L1458" s="20"/>
      <c r="M1458" s="20"/>
      <c r="N1458" s="20"/>
    </row>
    <row r="1459" spans="11:14" x14ac:dyDescent="0.25">
      <c r="K1459" s="20"/>
      <c r="L1459" s="20"/>
      <c r="M1459" s="20"/>
      <c r="N1459" s="20"/>
    </row>
    <row r="1460" spans="11:14" x14ac:dyDescent="0.25">
      <c r="K1460" s="20"/>
      <c r="L1460" s="20"/>
      <c r="M1460" s="20"/>
      <c r="N1460" s="20"/>
    </row>
    <row r="1461" spans="11:14" x14ac:dyDescent="0.25">
      <c r="K1461" s="20"/>
      <c r="L1461" s="20"/>
      <c r="M1461" s="20"/>
      <c r="N1461" s="20"/>
    </row>
    <row r="1462" spans="11:14" x14ac:dyDescent="0.25">
      <c r="K1462" s="20"/>
      <c r="L1462" s="20"/>
      <c r="M1462" s="20"/>
      <c r="N1462" s="20"/>
    </row>
    <row r="1463" spans="11:14" x14ac:dyDescent="0.25">
      <c r="K1463" s="20"/>
      <c r="L1463" s="20"/>
      <c r="M1463" s="20"/>
      <c r="N1463" s="20"/>
    </row>
    <row r="1464" spans="11:14" x14ac:dyDescent="0.25">
      <c r="K1464" s="20"/>
      <c r="L1464" s="20"/>
      <c r="M1464" s="20"/>
      <c r="N1464" s="20"/>
    </row>
    <row r="1465" spans="11:14" x14ac:dyDescent="0.25">
      <c r="K1465" s="20"/>
      <c r="L1465" s="20"/>
      <c r="M1465" s="20"/>
      <c r="N1465" s="20"/>
    </row>
    <row r="1466" spans="11:14" x14ac:dyDescent="0.25">
      <c r="K1466" s="20"/>
      <c r="L1466" s="20"/>
      <c r="M1466" s="20"/>
      <c r="N1466" s="20"/>
    </row>
    <row r="1467" spans="11:14" x14ac:dyDescent="0.25">
      <c r="K1467" s="20"/>
      <c r="L1467" s="20"/>
      <c r="M1467" s="20"/>
      <c r="N1467" s="20"/>
    </row>
    <row r="1468" spans="11:14" x14ac:dyDescent="0.25">
      <c r="K1468" s="20"/>
      <c r="L1468" s="20"/>
      <c r="M1468" s="20"/>
      <c r="N1468" s="20"/>
    </row>
    <row r="1469" spans="11:14" x14ac:dyDescent="0.25">
      <c r="K1469" s="20"/>
      <c r="L1469" s="20"/>
      <c r="M1469" s="20"/>
      <c r="N1469" s="20"/>
    </row>
    <row r="1470" spans="11:14" x14ac:dyDescent="0.25">
      <c r="K1470" s="20"/>
      <c r="L1470" s="20"/>
      <c r="M1470" s="20"/>
      <c r="N1470" s="20"/>
    </row>
    <row r="1471" spans="11:14" x14ac:dyDescent="0.25">
      <c r="K1471" s="20"/>
      <c r="L1471" s="20"/>
      <c r="M1471" s="20"/>
      <c r="N1471" s="20"/>
    </row>
    <row r="1472" spans="11:14" x14ac:dyDescent="0.25">
      <c r="K1472" s="20"/>
      <c r="L1472" s="20"/>
      <c r="M1472" s="20"/>
      <c r="N1472" s="20"/>
    </row>
    <row r="1473" spans="11:14" x14ac:dyDescent="0.25">
      <c r="K1473" s="20"/>
      <c r="L1473" s="20"/>
      <c r="M1473" s="20"/>
      <c r="N1473" s="20"/>
    </row>
    <row r="1474" spans="11:14" x14ac:dyDescent="0.25">
      <c r="K1474" s="20"/>
      <c r="L1474" s="20"/>
      <c r="M1474" s="20"/>
      <c r="N1474" s="20"/>
    </row>
    <row r="1475" spans="11:14" x14ac:dyDescent="0.25">
      <c r="K1475" s="20"/>
      <c r="L1475" s="20"/>
      <c r="M1475" s="20"/>
      <c r="N1475" s="20"/>
    </row>
    <row r="1476" spans="11:14" x14ac:dyDescent="0.25">
      <c r="K1476" s="20"/>
      <c r="L1476" s="20"/>
      <c r="M1476" s="20"/>
      <c r="N1476" s="20"/>
    </row>
    <row r="1477" spans="11:14" x14ac:dyDescent="0.25">
      <c r="K1477" s="20"/>
      <c r="L1477" s="20"/>
      <c r="M1477" s="20"/>
      <c r="N1477" s="20"/>
    </row>
    <row r="1478" spans="11:14" x14ac:dyDescent="0.25">
      <c r="K1478" s="20"/>
      <c r="L1478" s="20"/>
      <c r="M1478" s="20"/>
      <c r="N1478" s="20"/>
    </row>
    <row r="1479" spans="11:14" x14ac:dyDescent="0.25">
      <c r="K1479" s="20"/>
      <c r="L1479" s="20"/>
      <c r="M1479" s="20"/>
      <c r="N1479" s="20"/>
    </row>
    <row r="1480" spans="11:14" x14ac:dyDescent="0.25">
      <c r="K1480" s="20"/>
      <c r="L1480" s="20"/>
      <c r="M1480" s="20"/>
      <c r="N1480" s="20"/>
    </row>
    <row r="1481" spans="11:14" x14ac:dyDescent="0.25">
      <c r="K1481" s="20"/>
      <c r="L1481" s="20"/>
      <c r="M1481" s="20"/>
      <c r="N1481" s="20"/>
    </row>
    <row r="1482" spans="11:14" x14ac:dyDescent="0.25">
      <c r="K1482" s="20"/>
      <c r="L1482" s="20"/>
      <c r="M1482" s="20"/>
      <c r="N1482" s="20"/>
    </row>
    <row r="1483" spans="11:14" x14ac:dyDescent="0.25">
      <c r="K1483" s="20"/>
      <c r="L1483" s="20"/>
      <c r="M1483" s="20"/>
      <c r="N1483" s="20"/>
    </row>
    <row r="1484" spans="11:14" x14ac:dyDescent="0.25">
      <c r="K1484" s="20"/>
      <c r="L1484" s="20"/>
      <c r="M1484" s="20"/>
      <c r="N1484" s="20"/>
    </row>
    <row r="1485" spans="11:14" x14ac:dyDescent="0.25">
      <c r="K1485" s="20"/>
      <c r="L1485" s="20"/>
      <c r="M1485" s="20"/>
      <c r="N1485" s="20"/>
    </row>
    <row r="1486" spans="11:14" x14ac:dyDescent="0.25">
      <c r="K1486" s="20"/>
      <c r="L1486" s="20"/>
      <c r="M1486" s="20"/>
      <c r="N1486" s="20"/>
    </row>
    <row r="1487" spans="11:14" x14ac:dyDescent="0.25">
      <c r="K1487" s="20"/>
      <c r="L1487" s="20"/>
      <c r="M1487" s="20"/>
      <c r="N1487" s="20"/>
    </row>
    <row r="1488" spans="11:14" x14ac:dyDescent="0.25">
      <c r="K1488" s="20"/>
      <c r="L1488" s="20"/>
      <c r="M1488" s="20"/>
      <c r="N1488" s="20"/>
    </row>
    <row r="1489" spans="11:14" x14ac:dyDescent="0.25">
      <c r="K1489" s="20"/>
      <c r="L1489" s="20"/>
      <c r="M1489" s="20"/>
      <c r="N1489" s="20"/>
    </row>
    <row r="1490" spans="11:14" x14ac:dyDescent="0.25">
      <c r="K1490" s="20"/>
      <c r="L1490" s="20"/>
      <c r="M1490" s="20"/>
      <c r="N1490" s="20"/>
    </row>
    <row r="1491" spans="11:14" x14ac:dyDescent="0.25">
      <c r="K1491" s="20"/>
      <c r="L1491" s="20"/>
      <c r="M1491" s="20"/>
      <c r="N1491" s="20"/>
    </row>
    <row r="1492" spans="11:14" x14ac:dyDescent="0.25">
      <c r="K1492" s="20"/>
      <c r="L1492" s="20"/>
      <c r="M1492" s="20"/>
      <c r="N1492" s="20"/>
    </row>
    <row r="1493" spans="11:14" x14ac:dyDescent="0.25">
      <c r="K1493" s="20"/>
      <c r="L1493" s="20"/>
      <c r="M1493" s="20"/>
      <c r="N1493" s="20"/>
    </row>
    <row r="1494" spans="11:14" x14ac:dyDescent="0.25">
      <c r="K1494" s="20"/>
      <c r="L1494" s="20"/>
      <c r="M1494" s="20"/>
      <c r="N1494" s="20"/>
    </row>
    <row r="1495" spans="11:14" x14ac:dyDescent="0.25">
      <c r="K1495" s="20"/>
      <c r="L1495" s="20"/>
      <c r="M1495" s="20"/>
      <c r="N1495" s="20"/>
    </row>
    <row r="1496" spans="11:14" x14ac:dyDescent="0.25">
      <c r="K1496" s="20"/>
      <c r="L1496" s="20"/>
      <c r="M1496" s="20"/>
      <c r="N1496" s="20"/>
    </row>
    <row r="1497" spans="11:14" x14ac:dyDescent="0.25">
      <c r="K1497" s="20"/>
      <c r="L1497" s="20"/>
      <c r="M1497" s="20"/>
      <c r="N1497" s="20"/>
    </row>
    <row r="1498" spans="11:14" x14ac:dyDescent="0.25">
      <c r="K1498" s="20"/>
      <c r="L1498" s="20"/>
      <c r="M1498" s="20"/>
      <c r="N1498" s="20"/>
    </row>
    <row r="1499" spans="11:14" x14ac:dyDescent="0.25">
      <c r="K1499" s="20"/>
      <c r="L1499" s="20"/>
      <c r="M1499" s="20"/>
      <c r="N1499" s="20"/>
    </row>
    <row r="1500" spans="11:14" x14ac:dyDescent="0.25">
      <c r="K1500" s="20"/>
      <c r="L1500" s="20"/>
      <c r="M1500" s="20"/>
      <c r="N1500" s="20"/>
    </row>
    <row r="1501" spans="11:14" x14ac:dyDescent="0.25">
      <c r="K1501" s="20"/>
      <c r="L1501" s="20"/>
      <c r="M1501" s="20"/>
      <c r="N1501" s="20"/>
    </row>
    <row r="1502" spans="11:14" x14ac:dyDescent="0.25">
      <c r="K1502" s="20"/>
      <c r="L1502" s="20"/>
      <c r="M1502" s="20"/>
      <c r="N1502" s="20"/>
    </row>
    <row r="1503" spans="11:14" x14ac:dyDescent="0.25">
      <c r="K1503" s="20"/>
      <c r="L1503" s="20"/>
      <c r="M1503" s="20"/>
      <c r="N1503" s="20"/>
    </row>
    <row r="1504" spans="11:14" x14ac:dyDescent="0.25">
      <c r="K1504" s="20"/>
      <c r="L1504" s="20"/>
      <c r="M1504" s="20"/>
      <c r="N1504" s="20"/>
    </row>
    <row r="1505" spans="11:14" x14ac:dyDescent="0.25">
      <c r="K1505" s="20"/>
      <c r="L1505" s="20"/>
      <c r="M1505" s="20"/>
      <c r="N1505" s="20"/>
    </row>
    <row r="1506" spans="11:14" x14ac:dyDescent="0.25">
      <c r="K1506" s="20"/>
      <c r="L1506" s="20"/>
      <c r="M1506" s="20"/>
      <c r="N1506" s="20"/>
    </row>
    <row r="1507" spans="11:14" x14ac:dyDescent="0.25">
      <c r="K1507" s="20"/>
      <c r="L1507" s="20"/>
      <c r="M1507" s="20"/>
      <c r="N1507" s="20"/>
    </row>
    <row r="1508" spans="11:14" x14ac:dyDescent="0.25">
      <c r="K1508" s="20"/>
      <c r="L1508" s="20"/>
      <c r="M1508" s="20"/>
      <c r="N1508" s="20"/>
    </row>
    <row r="1509" spans="11:14" x14ac:dyDescent="0.25">
      <c r="K1509" s="20"/>
      <c r="L1509" s="20"/>
      <c r="M1509" s="20"/>
      <c r="N1509" s="20"/>
    </row>
    <row r="1510" spans="11:14" x14ac:dyDescent="0.25">
      <c r="K1510" s="20"/>
      <c r="L1510" s="20"/>
      <c r="M1510" s="20"/>
      <c r="N1510" s="20"/>
    </row>
    <row r="1511" spans="11:14" x14ac:dyDescent="0.25">
      <c r="K1511" s="20"/>
      <c r="L1511" s="20"/>
      <c r="M1511" s="20"/>
      <c r="N1511" s="20"/>
    </row>
    <row r="1512" spans="11:14" x14ac:dyDescent="0.25">
      <c r="K1512" s="20"/>
      <c r="L1512" s="20"/>
      <c r="M1512" s="20"/>
      <c r="N1512" s="20"/>
    </row>
    <row r="1513" spans="11:14" x14ac:dyDescent="0.25">
      <c r="K1513" s="20"/>
      <c r="L1513" s="20"/>
      <c r="M1513" s="20"/>
      <c r="N1513" s="20"/>
    </row>
    <row r="1514" spans="11:14" x14ac:dyDescent="0.25">
      <c r="K1514" s="20"/>
      <c r="L1514" s="20"/>
      <c r="M1514" s="20"/>
      <c r="N1514" s="20"/>
    </row>
    <row r="1515" spans="11:14" x14ac:dyDescent="0.25">
      <c r="K1515" s="20"/>
      <c r="L1515" s="20"/>
      <c r="M1515" s="20"/>
      <c r="N1515" s="20"/>
    </row>
    <row r="1516" spans="11:14" x14ac:dyDescent="0.25">
      <c r="K1516" s="20"/>
      <c r="L1516" s="20"/>
      <c r="M1516" s="20"/>
      <c r="N1516" s="20"/>
    </row>
    <row r="1517" spans="11:14" x14ac:dyDescent="0.25">
      <c r="K1517" s="20"/>
      <c r="L1517" s="20"/>
      <c r="M1517" s="20"/>
      <c r="N1517" s="20"/>
    </row>
    <row r="1518" spans="11:14" x14ac:dyDescent="0.25">
      <c r="K1518" s="20"/>
      <c r="L1518" s="20"/>
      <c r="M1518" s="20"/>
      <c r="N1518" s="20"/>
    </row>
    <row r="1519" spans="11:14" x14ac:dyDescent="0.25">
      <c r="K1519" s="20"/>
      <c r="L1519" s="20"/>
      <c r="M1519" s="20"/>
      <c r="N1519" s="20"/>
    </row>
    <row r="1520" spans="11:14" x14ac:dyDescent="0.25">
      <c r="K1520" s="20"/>
      <c r="L1520" s="20"/>
      <c r="M1520" s="20"/>
      <c r="N1520" s="20"/>
    </row>
    <row r="1521" spans="11:14" x14ac:dyDescent="0.25">
      <c r="K1521" s="20"/>
      <c r="L1521" s="20"/>
      <c r="M1521" s="20"/>
      <c r="N1521" s="20"/>
    </row>
    <row r="1522" spans="11:14" x14ac:dyDescent="0.25">
      <c r="K1522" s="20"/>
      <c r="L1522" s="20"/>
      <c r="M1522" s="20"/>
      <c r="N1522" s="20"/>
    </row>
    <row r="1523" spans="11:14" x14ac:dyDescent="0.25">
      <c r="K1523" s="20"/>
      <c r="L1523" s="20"/>
      <c r="M1523" s="20"/>
      <c r="N1523" s="20"/>
    </row>
    <row r="1524" spans="11:14" x14ac:dyDescent="0.25">
      <c r="K1524" s="20"/>
      <c r="L1524" s="20"/>
      <c r="M1524" s="20"/>
      <c r="N1524" s="20"/>
    </row>
    <row r="1525" spans="11:14" x14ac:dyDescent="0.25">
      <c r="K1525" s="20"/>
      <c r="L1525" s="20"/>
      <c r="M1525" s="20"/>
      <c r="N1525" s="20"/>
    </row>
    <row r="1526" spans="11:14" x14ac:dyDescent="0.25">
      <c r="K1526" s="20"/>
      <c r="L1526" s="20"/>
      <c r="M1526" s="20"/>
      <c r="N1526" s="20"/>
    </row>
    <row r="1527" spans="11:14" x14ac:dyDescent="0.25">
      <c r="K1527" s="20"/>
      <c r="L1527" s="20"/>
      <c r="M1527" s="20"/>
      <c r="N1527" s="20"/>
    </row>
    <row r="1528" spans="11:14" x14ac:dyDescent="0.25">
      <c r="K1528" s="20"/>
      <c r="L1528" s="20"/>
      <c r="M1528" s="20"/>
      <c r="N1528" s="20"/>
    </row>
    <row r="1529" spans="11:14" x14ac:dyDescent="0.25">
      <c r="K1529" s="20"/>
      <c r="L1529" s="20"/>
      <c r="M1529" s="20"/>
      <c r="N1529" s="20"/>
    </row>
    <row r="1530" spans="11:14" x14ac:dyDescent="0.25">
      <c r="K1530" s="20"/>
      <c r="L1530" s="20"/>
      <c r="M1530" s="20"/>
      <c r="N1530" s="20"/>
    </row>
    <row r="1531" spans="11:14" x14ac:dyDescent="0.25">
      <c r="K1531" s="20"/>
      <c r="L1531" s="20"/>
      <c r="M1531" s="20"/>
      <c r="N1531" s="20"/>
    </row>
    <row r="1532" spans="11:14" x14ac:dyDescent="0.25">
      <c r="K1532" s="20"/>
      <c r="L1532" s="20"/>
      <c r="M1532" s="20"/>
      <c r="N1532" s="20"/>
    </row>
    <row r="1533" spans="11:14" x14ac:dyDescent="0.25">
      <c r="K1533" s="20"/>
      <c r="L1533" s="20"/>
      <c r="M1533" s="20"/>
      <c r="N1533" s="20"/>
    </row>
    <row r="1534" spans="11:14" x14ac:dyDescent="0.25">
      <c r="K1534" s="20"/>
      <c r="L1534" s="20"/>
      <c r="M1534" s="20"/>
      <c r="N1534" s="20"/>
    </row>
    <row r="1535" spans="11:14" x14ac:dyDescent="0.25">
      <c r="K1535" s="20"/>
      <c r="L1535" s="20"/>
      <c r="M1535" s="20"/>
      <c r="N1535" s="20"/>
    </row>
    <row r="1536" spans="11:14" x14ac:dyDescent="0.25">
      <c r="K1536" s="20"/>
      <c r="L1536" s="20"/>
      <c r="M1536" s="20"/>
      <c r="N1536" s="20"/>
    </row>
    <row r="1537" spans="11:14" x14ac:dyDescent="0.25">
      <c r="K1537" s="20"/>
      <c r="L1537" s="20"/>
      <c r="M1537" s="20"/>
      <c r="N1537" s="20"/>
    </row>
    <row r="1538" spans="11:14" x14ac:dyDescent="0.25">
      <c r="K1538" s="20"/>
      <c r="L1538" s="20"/>
      <c r="M1538" s="20"/>
      <c r="N1538" s="20"/>
    </row>
    <row r="1539" spans="11:14" x14ac:dyDescent="0.25">
      <c r="K1539" s="20"/>
      <c r="L1539" s="20"/>
      <c r="M1539" s="20"/>
      <c r="N1539" s="20"/>
    </row>
    <row r="1540" spans="11:14" x14ac:dyDescent="0.25">
      <c r="K1540" s="20"/>
      <c r="L1540" s="20"/>
      <c r="M1540" s="20"/>
      <c r="N1540" s="20"/>
    </row>
    <row r="1541" spans="11:14" x14ac:dyDescent="0.25">
      <c r="K1541" s="20"/>
      <c r="L1541" s="20"/>
      <c r="M1541" s="20"/>
      <c r="N1541" s="20"/>
    </row>
    <row r="1542" spans="11:14" x14ac:dyDescent="0.25">
      <c r="K1542" s="20"/>
      <c r="L1542" s="20"/>
      <c r="M1542" s="20"/>
      <c r="N1542" s="20"/>
    </row>
    <row r="1543" spans="11:14" x14ac:dyDescent="0.25">
      <c r="K1543" s="20"/>
      <c r="L1543" s="20"/>
      <c r="M1543" s="20"/>
      <c r="N1543" s="20"/>
    </row>
    <row r="1544" spans="11:14" x14ac:dyDescent="0.25">
      <c r="K1544" s="20"/>
      <c r="L1544" s="20"/>
      <c r="M1544" s="20"/>
      <c r="N1544" s="20"/>
    </row>
    <row r="1545" spans="11:14" x14ac:dyDescent="0.25">
      <c r="K1545" s="20"/>
      <c r="L1545" s="20"/>
      <c r="M1545" s="20"/>
      <c r="N1545" s="20"/>
    </row>
    <row r="1546" spans="11:14" x14ac:dyDescent="0.25">
      <c r="K1546" s="20"/>
      <c r="L1546" s="20"/>
      <c r="M1546" s="20"/>
      <c r="N1546" s="20"/>
    </row>
    <row r="1547" spans="11:14" x14ac:dyDescent="0.25">
      <c r="K1547" s="20"/>
      <c r="L1547" s="20"/>
      <c r="M1547" s="20"/>
      <c r="N1547" s="20"/>
    </row>
    <row r="1548" spans="11:14" x14ac:dyDescent="0.25">
      <c r="K1548" s="20"/>
      <c r="L1548" s="20"/>
      <c r="M1548" s="20"/>
      <c r="N1548" s="20"/>
    </row>
    <row r="1549" spans="11:14" x14ac:dyDescent="0.25">
      <c r="K1549" s="20"/>
      <c r="L1549" s="20"/>
      <c r="M1549" s="20"/>
      <c r="N1549" s="20"/>
    </row>
    <row r="1550" spans="11:14" x14ac:dyDescent="0.25">
      <c r="K1550" s="20"/>
      <c r="L1550" s="20"/>
      <c r="M1550" s="20"/>
      <c r="N1550" s="20"/>
    </row>
    <row r="1551" spans="11:14" x14ac:dyDescent="0.25">
      <c r="K1551" s="20"/>
      <c r="L1551" s="20"/>
      <c r="M1551" s="20"/>
      <c r="N1551" s="20"/>
    </row>
    <row r="1552" spans="11:14" x14ac:dyDescent="0.25">
      <c r="K1552" s="20"/>
      <c r="L1552" s="20"/>
      <c r="M1552" s="20"/>
      <c r="N1552" s="20"/>
    </row>
    <row r="1553" spans="11:14" x14ac:dyDescent="0.25">
      <c r="K1553" s="20"/>
      <c r="L1553" s="20"/>
      <c r="M1553" s="20"/>
      <c r="N1553" s="20"/>
    </row>
    <row r="1554" spans="11:14" x14ac:dyDescent="0.25">
      <c r="K1554" s="20"/>
      <c r="L1554" s="20"/>
      <c r="M1554" s="20"/>
      <c r="N1554" s="20"/>
    </row>
    <row r="1555" spans="11:14" x14ac:dyDescent="0.25">
      <c r="K1555" s="20"/>
      <c r="L1555" s="20"/>
      <c r="M1555" s="20"/>
      <c r="N1555" s="20"/>
    </row>
    <row r="1556" spans="11:14" x14ac:dyDescent="0.25">
      <c r="K1556" s="20"/>
      <c r="L1556" s="20"/>
      <c r="M1556" s="20"/>
      <c r="N1556" s="20"/>
    </row>
    <row r="1557" spans="11:14" x14ac:dyDescent="0.25">
      <c r="K1557" s="20"/>
      <c r="L1557" s="20"/>
      <c r="M1557" s="20"/>
      <c r="N1557" s="20"/>
    </row>
    <row r="1558" spans="11:14" x14ac:dyDescent="0.25">
      <c r="K1558" s="20"/>
      <c r="L1558" s="20"/>
      <c r="M1558" s="20"/>
      <c r="N1558" s="20"/>
    </row>
    <row r="1559" spans="11:14" x14ac:dyDescent="0.25">
      <c r="K1559" s="20"/>
      <c r="L1559" s="20"/>
      <c r="M1559" s="20"/>
      <c r="N1559" s="20"/>
    </row>
    <row r="1560" spans="11:14" x14ac:dyDescent="0.25">
      <c r="K1560" s="20"/>
      <c r="L1560" s="20"/>
      <c r="M1560" s="20"/>
      <c r="N1560" s="20"/>
    </row>
    <row r="1561" spans="11:14" x14ac:dyDescent="0.25">
      <c r="K1561" s="20"/>
      <c r="L1561" s="20"/>
      <c r="M1561" s="20"/>
      <c r="N1561" s="20"/>
    </row>
    <row r="1562" spans="11:14" x14ac:dyDescent="0.25">
      <c r="K1562" s="20"/>
      <c r="L1562" s="20"/>
      <c r="M1562" s="20"/>
      <c r="N1562" s="20"/>
    </row>
    <row r="1563" spans="11:14" x14ac:dyDescent="0.25">
      <c r="K1563" s="20"/>
      <c r="L1563" s="20"/>
      <c r="M1563" s="20"/>
      <c r="N1563" s="20"/>
    </row>
    <row r="1564" spans="11:14" x14ac:dyDescent="0.25">
      <c r="K1564" s="20"/>
      <c r="L1564" s="20"/>
      <c r="M1564" s="20"/>
      <c r="N1564" s="20"/>
    </row>
    <row r="1565" spans="11:14" x14ac:dyDescent="0.25">
      <c r="K1565" s="20"/>
      <c r="L1565" s="20"/>
      <c r="M1565" s="20"/>
      <c r="N1565" s="20"/>
    </row>
    <row r="1566" spans="11:14" x14ac:dyDescent="0.25">
      <c r="K1566" s="20"/>
      <c r="L1566" s="20"/>
      <c r="M1566" s="20"/>
      <c r="N1566" s="20"/>
    </row>
    <row r="1567" spans="11:14" x14ac:dyDescent="0.25">
      <c r="K1567" s="20"/>
      <c r="L1567" s="20"/>
      <c r="M1567" s="20"/>
      <c r="N1567" s="20"/>
    </row>
    <row r="1568" spans="11:14" x14ac:dyDescent="0.25">
      <c r="K1568" s="20"/>
      <c r="L1568" s="20"/>
      <c r="M1568" s="20"/>
      <c r="N1568" s="20"/>
    </row>
    <row r="1569" spans="11:14" x14ac:dyDescent="0.25">
      <c r="K1569" s="20"/>
      <c r="L1569" s="20"/>
      <c r="M1569" s="20"/>
      <c r="N1569" s="20"/>
    </row>
    <row r="1570" spans="11:14" x14ac:dyDescent="0.25">
      <c r="K1570" s="20"/>
      <c r="L1570" s="20"/>
      <c r="M1570" s="20"/>
      <c r="N1570" s="20"/>
    </row>
    <row r="1571" spans="11:14" x14ac:dyDescent="0.25">
      <c r="K1571" s="20"/>
      <c r="L1571" s="20"/>
      <c r="M1571" s="20"/>
      <c r="N1571" s="20"/>
    </row>
    <row r="1572" spans="11:14" x14ac:dyDescent="0.25">
      <c r="K1572" s="20"/>
      <c r="L1572" s="20"/>
      <c r="M1572" s="20"/>
      <c r="N1572" s="20"/>
    </row>
    <row r="1573" spans="11:14" x14ac:dyDescent="0.25">
      <c r="K1573" s="20"/>
      <c r="L1573" s="20"/>
      <c r="M1573" s="20"/>
      <c r="N1573" s="20"/>
    </row>
    <row r="1574" spans="11:14" x14ac:dyDescent="0.25">
      <c r="K1574" s="20"/>
      <c r="L1574" s="20"/>
      <c r="M1574" s="20"/>
      <c r="N1574" s="20"/>
    </row>
    <row r="1575" spans="11:14" x14ac:dyDescent="0.25">
      <c r="K1575" s="20"/>
      <c r="L1575" s="20"/>
      <c r="M1575" s="20"/>
      <c r="N1575" s="20"/>
    </row>
    <row r="1576" spans="11:14" x14ac:dyDescent="0.25">
      <c r="K1576" s="20"/>
      <c r="L1576" s="20"/>
      <c r="M1576" s="20"/>
      <c r="N1576" s="20"/>
    </row>
    <row r="1577" spans="11:14" x14ac:dyDescent="0.25">
      <c r="K1577" s="20"/>
      <c r="L1577" s="20"/>
      <c r="M1577" s="20"/>
      <c r="N1577" s="20"/>
    </row>
    <row r="1578" spans="11:14" x14ac:dyDescent="0.25">
      <c r="K1578" s="20"/>
      <c r="L1578" s="20"/>
      <c r="M1578" s="20"/>
      <c r="N1578" s="20"/>
    </row>
    <row r="1579" spans="11:14" x14ac:dyDescent="0.25">
      <c r="K1579" s="20"/>
      <c r="L1579" s="20"/>
      <c r="M1579" s="20"/>
      <c r="N1579" s="20"/>
    </row>
    <row r="1580" spans="11:14" x14ac:dyDescent="0.25">
      <c r="K1580" s="20"/>
      <c r="L1580" s="20"/>
      <c r="M1580" s="20"/>
      <c r="N1580" s="20"/>
    </row>
    <row r="1581" spans="11:14" x14ac:dyDescent="0.25">
      <c r="K1581" s="20"/>
      <c r="L1581" s="20"/>
      <c r="M1581" s="20"/>
      <c r="N1581" s="20"/>
    </row>
    <row r="1582" spans="11:14" x14ac:dyDescent="0.25">
      <c r="K1582" s="20"/>
      <c r="L1582" s="20"/>
      <c r="M1582" s="20"/>
      <c r="N1582" s="20"/>
    </row>
    <row r="1583" spans="11:14" x14ac:dyDescent="0.25">
      <c r="K1583" s="20"/>
      <c r="L1583" s="20"/>
      <c r="M1583" s="20"/>
      <c r="N1583" s="20"/>
    </row>
    <row r="1584" spans="11:14" x14ac:dyDescent="0.25">
      <c r="K1584" s="20"/>
      <c r="L1584" s="20"/>
      <c r="M1584" s="20"/>
      <c r="N1584" s="20"/>
    </row>
    <row r="1585" spans="11:14" x14ac:dyDescent="0.25">
      <c r="K1585" s="20"/>
      <c r="L1585" s="20"/>
      <c r="M1585" s="20"/>
      <c r="N1585" s="20"/>
    </row>
    <row r="1586" spans="11:14" x14ac:dyDescent="0.25">
      <c r="K1586" s="20"/>
      <c r="L1586" s="20"/>
      <c r="M1586" s="20"/>
      <c r="N1586" s="20"/>
    </row>
    <row r="1587" spans="11:14" x14ac:dyDescent="0.25">
      <c r="K1587" s="20"/>
      <c r="L1587" s="20"/>
      <c r="M1587" s="20"/>
      <c r="N1587" s="20"/>
    </row>
    <row r="1588" spans="11:14" x14ac:dyDescent="0.25">
      <c r="K1588" s="20"/>
      <c r="L1588" s="20"/>
      <c r="M1588" s="20"/>
      <c r="N1588" s="20"/>
    </row>
    <row r="1589" spans="11:14" x14ac:dyDescent="0.25">
      <c r="K1589" s="20"/>
      <c r="L1589" s="20"/>
      <c r="M1589" s="20"/>
      <c r="N1589" s="20"/>
    </row>
    <row r="1590" spans="11:14" x14ac:dyDescent="0.25">
      <c r="K1590" s="20"/>
      <c r="L1590" s="20"/>
      <c r="M1590" s="20"/>
      <c r="N1590" s="20"/>
    </row>
    <row r="1591" spans="11:14" x14ac:dyDescent="0.25">
      <c r="K1591" s="20"/>
      <c r="L1591" s="20"/>
      <c r="M1591" s="20"/>
      <c r="N1591" s="20"/>
    </row>
    <row r="1592" spans="11:14" x14ac:dyDescent="0.25">
      <c r="K1592" s="20"/>
      <c r="L1592" s="20"/>
      <c r="M1592" s="20"/>
      <c r="N1592" s="20"/>
    </row>
    <row r="1593" spans="11:14" x14ac:dyDescent="0.25">
      <c r="K1593" s="20"/>
      <c r="L1593" s="20"/>
      <c r="M1593" s="20"/>
      <c r="N1593" s="20"/>
    </row>
    <row r="1594" spans="11:14" x14ac:dyDescent="0.25">
      <c r="K1594" s="20"/>
      <c r="L1594" s="20"/>
      <c r="M1594" s="20"/>
      <c r="N1594" s="20"/>
    </row>
    <row r="1595" spans="11:14" x14ac:dyDescent="0.25">
      <c r="K1595" s="20"/>
      <c r="L1595" s="20"/>
      <c r="M1595" s="20"/>
      <c r="N1595" s="20"/>
    </row>
    <row r="1596" spans="11:14" x14ac:dyDescent="0.25">
      <c r="K1596" s="20"/>
      <c r="L1596" s="20"/>
      <c r="M1596" s="20"/>
      <c r="N1596" s="20"/>
    </row>
    <row r="1597" spans="11:14" x14ac:dyDescent="0.25">
      <c r="K1597" s="20"/>
      <c r="L1597" s="20"/>
      <c r="M1597" s="20"/>
      <c r="N1597" s="20"/>
    </row>
    <row r="1598" spans="11:14" x14ac:dyDescent="0.25">
      <c r="K1598" s="20"/>
      <c r="L1598" s="20"/>
      <c r="M1598" s="20"/>
      <c r="N1598" s="20"/>
    </row>
    <row r="1599" spans="11:14" x14ac:dyDescent="0.25">
      <c r="K1599" s="20"/>
      <c r="L1599" s="20"/>
      <c r="M1599" s="20"/>
      <c r="N1599" s="20"/>
    </row>
    <row r="1600" spans="11:14" x14ac:dyDescent="0.25">
      <c r="K1600" s="20"/>
      <c r="L1600" s="20"/>
      <c r="M1600" s="20"/>
      <c r="N1600" s="20"/>
    </row>
    <row r="1601" spans="11:14" x14ac:dyDescent="0.25">
      <c r="K1601" s="20"/>
      <c r="L1601" s="20"/>
      <c r="M1601" s="20"/>
      <c r="N1601" s="20"/>
    </row>
    <row r="1602" spans="11:14" x14ac:dyDescent="0.25">
      <c r="K1602" s="20"/>
      <c r="L1602" s="20"/>
      <c r="M1602" s="20"/>
      <c r="N1602" s="20"/>
    </row>
    <row r="1603" spans="11:14" x14ac:dyDescent="0.25">
      <c r="K1603" s="20"/>
      <c r="L1603" s="20"/>
      <c r="M1603" s="20"/>
      <c r="N1603" s="20"/>
    </row>
    <row r="1604" spans="11:14" x14ac:dyDescent="0.25">
      <c r="K1604" s="20"/>
      <c r="L1604" s="20"/>
      <c r="M1604" s="20"/>
      <c r="N1604" s="20"/>
    </row>
    <row r="1605" spans="11:14" x14ac:dyDescent="0.25">
      <c r="K1605" s="20"/>
      <c r="L1605" s="20"/>
      <c r="M1605" s="20"/>
      <c r="N1605" s="20"/>
    </row>
    <row r="1606" spans="11:14" x14ac:dyDescent="0.25">
      <c r="K1606" s="20"/>
      <c r="L1606" s="20"/>
      <c r="M1606" s="20"/>
      <c r="N1606" s="20"/>
    </row>
    <row r="1607" spans="11:14" x14ac:dyDescent="0.25">
      <c r="K1607" s="20"/>
      <c r="L1607" s="20"/>
      <c r="M1607" s="20"/>
      <c r="N1607" s="20"/>
    </row>
    <row r="1608" spans="11:14" x14ac:dyDescent="0.25">
      <c r="K1608" s="20"/>
      <c r="L1608" s="20"/>
      <c r="M1608" s="20"/>
      <c r="N1608" s="20"/>
    </row>
    <row r="1609" spans="11:14" x14ac:dyDescent="0.25">
      <c r="K1609" s="20"/>
      <c r="L1609" s="20"/>
      <c r="M1609" s="20"/>
      <c r="N1609" s="20"/>
    </row>
    <row r="1610" spans="11:14" x14ac:dyDescent="0.25">
      <c r="K1610" s="20"/>
      <c r="L1610" s="20"/>
      <c r="M1610" s="20"/>
      <c r="N1610" s="20"/>
    </row>
    <row r="1611" spans="11:14" x14ac:dyDescent="0.25">
      <c r="K1611" s="20"/>
      <c r="L1611" s="20"/>
      <c r="M1611" s="20"/>
      <c r="N1611" s="20"/>
    </row>
    <row r="1612" spans="11:14" x14ac:dyDescent="0.25">
      <c r="K1612" s="20"/>
      <c r="L1612" s="20"/>
      <c r="M1612" s="20"/>
      <c r="N1612" s="20"/>
    </row>
    <row r="1613" spans="11:14" x14ac:dyDescent="0.25">
      <c r="K1613" s="20"/>
      <c r="L1613" s="20"/>
      <c r="M1613" s="20"/>
      <c r="N1613" s="20"/>
    </row>
    <row r="1614" spans="11:14" x14ac:dyDescent="0.25">
      <c r="K1614" s="20"/>
      <c r="L1614" s="20"/>
      <c r="M1614" s="20"/>
      <c r="N1614" s="20"/>
    </row>
    <row r="1615" spans="11:14" x14ac:dyDescent="0.25">
      <c r="K1615" s="20"/>
      <c r="L1615" s="20"/>
      <c r="M1615" s="20"/>
      <c r="N1615" s="20"/>
    </row>
    <row r="1616" spans="11:14" x14ac:dyDescent="0.25">
      <c r="K1616" s="20"/>
      <c r="L1616" s="20"/>
      <c r="M1616" s="20"/>
      <c r="N1616" s="20"/>
    </row>
    <row r="1617" spans="11:14" x14ac:dyDescent="0.25">
      <c r="K1617" s="20"/>
      <c r="L1617" s="20"/>
      <c r="M1617" s="20"/>
      <c r="N1617" s="20"/>
    </row>
    <row r="1618" spans="11:14" x14ac:dyDescent="0.25">
      <c r="K1618" s="20"/>
      <c r="L1618" s="20"/>
      <c r="M1618" s="20"/>
      <c r="N1618" s="20"/>
    </row>
    <row r="1619" spans="11:14" x14ac:dyDescent="0.25">
      <c r="K1619" s="20"/>
      <c r="L1619" s="20"/>
      <c r="M1619" s="20"/>
      <c r="N1619" s="20"/>
    </row>
    <row r="1620" spans="11:14" x14ac:dyDescent="0.25">
      <c r="K1620" s="20"/>
      <c r="L1620" s="20"/>
      <c r="M1620" s="20"/>
      <c r="N1620" s="20"/>
    </row>
    <row r="1621" spans="11:14" x14ac:dyDescent="0.25">
      <c r="K1621" s="20"/>
      <c r="L1621" s="20"/>
      <c r="M1621" s="20"/>
      <c r="N1621" s="20"/>
    </row>
    <row r="1622" spans="11:14" x14ac:dyDescent="0.25">
      <c r="K1622" s="20"/>
      <c r="L1622" s="20"/>
      <c r="M1622" s="20"/>
      <c r="N1622" s="20"/>
    </row>
    <row r="1623" spans="11:14" x14ac:dyDescent="0.25">
      <c r="K1623" s="20"/>
      <c r="L1623" s="20"/>
      <c r="M1623" s="20"/>
      <c r="N1623" s="20"/>
    </row>
    <row r="1624" spans="11:14" x14ac:dyDescent="0.25">
      <c r="K1624" s="20"/>
      <c r="L1624" s="20"/>
      <c r="M1624" s="20"/>
      <c r="N1624" s="20"/>
    </row>
    <row r="1625" spans="11:14" x14ac:dyDescent="0.25">
      <c r="K1625" s="20"/>
      <c r="L1625" s="20"/>
      <c r="M1625" s="20"/>
      <c r="N1625" s="20"/>
    </row>
    <row r="1626" spans="11:14" x14ac:dyDescent="0.25">
      <c r="K1626" s="20"/>
      <c r="L1626" s="20"/>
      <c r="M1626" s="20"/>
      <c r="N1626" s="20"/>
    </row>
    <row r="1627" spans="11:14" x14ac:dyDescent="0.25">
      <c r="K1627" s="20"/>
      <c r="L1627" s="20"/>
      <c r="M1627" s="20"/>
      <c r="N1627" s="20"/>
    </row>
    <row r="1628" spans="11:14" x14ac:dyDescent="0.25">
      <c r="K1628" s="20"/>
      <c r="L1628" s="20"/>
      <c r="M1628" s="20"/>
      <c r="N1628" s="20"/>
    </row>
    <row r="1629" spans="11:14" x14ac:dyDescent="0.25">
      <c r="K1629" s="20"/>
      <c r="L1629" s="20"/>
      <c r="M1629" s="20"/>
      <c r="N1629" s="20"/>
    </row>
    <row r="1630" spans="11:14" x14ac:dyDescent="0.25">
      <c r="K1630" s="20"/>
      <c r="L1630" s="20"/>
      <c r="M1630" s="20"/>
      <c r="N1630" s="20"/>
    </row>
    <row r="1631" spans="11:14" x14ac:dyDescent="0.25">
      <c r="K1631" s="20"/>
      <c r="L1631" s="20"/>
      <c r="M1631" s="20"/>
      <c r="N1631" s="20"/>
    </row>
    <row r="1632" spans="11:14" x14ac:dyDescent="0.25">
      <c r="K1632" s="20"/>
      <c r="L1632" s="20"/>
      <c r="M1632" s="20"/>
      <c r="N1632" s="20"/>
    </row>
    <row r="1633" spans="11:14" x14ac:dyDescent="0.25">
      <c r="K1633" s="20"/>
      <c r="L1633" s="20"/>
      <c r="M1633" s="20"/>
      <c r="N1633" s="20"/>
    </row>
    <row r="1634" spans="11:14" x14ac:dyDescent="0.25">
      <c r="K1634" s="20"/>
      <c r="L1634" s="20"/>
      <c r="M1634" s="20"/>
      <c r="N1634" s="20"/>
    </row>
    <row r="1635" spans="11:14" x14ac:dyDescent="0.25">
      <c r="K1635" s="20"/>
      <c r="L1635" s="20"/>
      <c r="M1635" s="20"/>
      <c r="N1635" s="20"/>
    </row>
    <row r="1636" spans="11:14" x14ac:dyDescent="0.25">
      <c r="K1636" s="20"/>
      <c r="L1636" s="20"/>
      <c r="M1636" s="20"/>
      <c r="N1636" s="20"/>
    </row>
    <row r="1637" spans="11:14" x14ac:dyDescent="0.25">
      <c r="K1637" s="20"/>
      <c r="L1637" s="20"/>
      <c r="M1637" s="20"/>
      <c r="N1637" s="20"/>
    </row>
    <row r="1638" spans="11:14" x14ac:dyDescent="0.25">
      <c r="K1638" s="20"/>
      <c r="L1638" s="20"/>
      <c r="M1638" s="20"/>
      <c r="N1638" s="20"/>
    </row>
    <row r="1639" spans="11:14" x14ac:dyDescent="0.25">
      <c r="K1639" s="20"/>
      <c r="L1639" s="20"/>
      <c r="M1639" s="20"/>
      <c r="N1639" s="20"/>
    </row>
    <row r="1640" spans="11:14" x14ac:dyDescent="0.25">
      <c r="K1640" s="20"/>
      <c r="L1640" s="20"/>
      <c r="M1640" s="20"/>
      <c r="N1640" s="20"/>
    </row>
    <row r="1641" spans="11:14" x14ac:dyDescent="0.25">
      <c r="K1641" s="20"/>
      <c r="L1641" s="20"/>
      <c r="M1641" s="20"/>
      <c r="N1641" s="20"/>
    </row>
    <row r="1642" spans="11:14" x14ac:dyDescent="0.25">
      <c r="K1642" s="20"/>
      <c r="L1642" s="20"/>
      <c r="M1642" s="20"/>
      <c r="N1642" s="20"/>
    </row>
    <row r="1643" spans="11:14" x14ac:dyDescent="0.25">
      <c r="K1643" s="20"/>
      <c r="L1643" s="20"/>
      <c r="M1643" s="20"/>
      <c r="N1643" s="20"/>
    </row>
    <row r="1644" spans="11:14" x14ac:dyDescent="0.25">
      <c r="K1644" s="20"/>
      <c r="L1644" s="20"/>
      <c r="M1644" s="20"/>
      <c r="N1644" s="20"/>
    </row>
    <row r="1645" spans="11:14" x14ac:dyDescent="0.25">
      <c r="K1645" s="20"/>
      <c r="L1645" s="20"/>
      <c r="M1645" s="20"/>
      <c r="N1645" s="20"/>
    </row>
    <row r="1646" spans="11:14" x14ac:dyDescent="0.25">
      <c r="K1646" s="20"/>
      <c r="L1646" s="20"/>
      <c r="M1646" s="20"/>
      <c r="N1646" s="20"/>
    </row>
    <row r="1647" spans="11:14" x14ac:dyDescent="0.25">
      <c r="K1647" s="20"/>
      <c r="L1647" s="20"/>
      <c r="M1647" s="20"/>
      <c r="N1647" s="20"/>
    </row>
    <row r="1648" spans="11:14" x14ac:dyDescent="0.25">
      <c r="K1648" s="20"/>
      <c r="L1648" s="20"/>
      <c r="M1648" s="20"/>
      <c r="N1648" s="20"/>
    </row>
    <row r="1649" spans="11:14" x14ac:dyDescent="0.25">
      <c r="K1649" s="20"/>
      <c r="L1649" s="20"/>
      <c r="M1649" s="20"/>
      <c r="N1649" s="20"/>
    </row>
    <row r="1650" spans="11:14" x14ac:dyDescent="0.25">
      <c r="K1650" s="20"/>
      <c r="L1650" s="20"/>
      <c r="M1650" s="20"/>
      <c r="N1650" s="20"/>
    </row>
    <row r="1651" spans="11:14" x14ac:dyDescent="0.25">
      <c r="K1651" s="20"/>
      <c r="L1651" s="20"/>
      <c r="M1651" s="20"/>
      <c r="N1651" s="20"/>
    </row>
    <row r="1652" spans="11:14" x14ac:dyDescent="0.25">
      <c r="K1652" s="20"/>
      <c r="L1652" s="20"/>
      <c r="M1652" s="20"/>
      <c r="N1652" s="20"/>
    </row>
    <row r="1653" spans="11:14" x14ac:dyDescent="0.25">
      <c r="K1653" s="20"/>
      <c r="L1653" s="20"/>
      <c r="M1653" s="20"/>
      <c r="N1653" s="20"/>
    </row>
    <row r="1654" spans="11:14" x14ac:dyDescent="0.25">
      <c r="K1654" s="20"/>
      <c r="L1654" s="20"/>
      <c r="M1654" s="20"/>
      <c r="N1654" s="20"/>
    </row>
    <row r="1655" spans="11:14" x14ac:dyDescent="0.25">
      <c r="K1655" s="20"/>
      <c r="L1655" s="20"/>
      <c r="M1655" s="20"/>
      <c r="N1655" s="20"/>
    </row>
    <row r="1656" spans="11:14" x14ac:dyDescent="0.25">
      <c r="K1656" s="20"/>
      <c r="L1656" s="20"/>
      <c r="M1656" s="20"/>
      <c r="N1656" s="20"/>
    </row>
    <row r="1657" spans="11:14" x14ac:dyDescent="0.25">
      <c r="K1657" s="20"/>
      <c r="L1657" s="20"/>
      <c r="M1657" s="20"/>
      <c r="N1657" s="20"/>
    </row>
    <row r="1658" spans="11:14" x14ac:dyDescent="0.25">
      <c r="K1658" s="20"/>
      <c r="L1658" s="20"/>
      <c r="M1658" s="20"/>
      <c r="N1658" s="20"/>
    </row>
    <row r="1659" spans="11:14" x14ac:dyDescent="0.25">
      <c r="K1659" s="20"/>
      <c r="L1659" s="20"/>
      <c r="M1659" s="20"/>
      <c r="N1659" s="20"/>
    </row>
    <row r="1660" spans="11:14" x14ac:dyDescent="0.25">
      <c r="K1660" s="20"/>
      <c r="L1660" s="20"/>
      <c r="M1660" s="20"/>
      <c r="N1660" s="20"/>
    </row>
    <row r="1661" spans="11:14" x14ac:dyDescent="0.25">
      <c r="K1661" s="20"/>
      <c r="L1661" s="20"/>
      <c r="M1661" s="20"/>
      <c r="N1661" s="20"/>
    </row>
    <row r="1662" spans="11:14" x14ac:dyDescent="0.25">
      <c r="K1662" s="20"/>
      <c r="L1662" s="20"/>
      <c r="M1662" s="20"/>
      <c r="N1662" s="20"/>
    </row>
    <row r="1663" spans="11:14" x14ac:dyDescent="0.25">
      <c r="K1663" s="20"/>
      <c r="L1663" s="20"/>
      <c r="M1663" s="20"/>
      <c r="N1663" s="20"/>
    </row>
    <row r="1664" spans="11:14" x14ac:dyDescent="0.25">
      <c r="K1664" s="20"/>
      <c r="L1664" s="20"/>
      <c r="M1664" s="20"/>
      <c r="N1664" s="20"/>
    </row>
    <row r="1665" spans="11:14" x14ac:dyDescent="0.25">
      <c r="K1665" s="20"/>
      <c r="L1665" s="20"/>
      <c r="M1665" s="20"/>
      <c r="N1665" s="20"/>
    </row>
    <row r="1666" spans="11:14" x14ac:dyDescent="0.25">
      <c r="K1666" s="20"/>
      <c r="L1666" s="20"/>
      <c r="M1666" s="20"/>
      <c r="N1666" s="20"/>
    </row>
    <row r="1667" spans="11:14" x14ac:dyDescent="0.25">
      <c r="K1667" s="20"/>
      <c r="L1667" s="20"/>
      <c r="M1667" s="20"/>
      <c r="N1667" s="20"/>
    </row>
    <row r="1668" spans="11:14" x14ac:dyDescent="0.25">
      <c r="K1668" s="20"/>
      <c r="L1668" s="20"/>
      <c r="M1668" s="20"/>
      <c r="N1668" s="20"/>
    </row>
    <row r="1669" spans="11:14" x14ac:dyDescent="0.25">
      <c r="K1669" s="20"/>
      <c r="L1669" s="20"/>
      <c r="M1669" s="20"/>
      <c r="N1669" s="20"/>
    </row>
    <row r="1670" spans="11:14" x14ac:dyDescent="0.25">
      <c r="K1670" s="20"/>
      <c r="L1670" s="20"/>
      <c r="M1670" s="20"/>
      <c r="N1670" s="20"/>
    </row>
    <row r="1671" spans="11:14" x14ac:dyDescent="0.25">
      <c r="K1671" s="20"/>
      <c r="L1671" s="20"/>
      <c r="M1671" s="20"/>
      <c r="N1671" s="20"/>
    </row>
    <row r="1672" spans="11:14" x14ac:dyDescent="0.25">
      <c r="K1672" s="20"/>
      <c r="L1672" s="20"/>
      <c r="M1672" s="20"/>
      <c r="N1672" s="20"/>
    </row>
    <row r="1673" spans="11:14" x14ac:dyDescent="0.25">
      <c r="K1673" s="20"/>
      <c r="L1673" s="20"/>
      <c r="M1673" s="20"/>
      <c r="N1673" s="20"/>
    </row>
    <row r="1674" spans="11:14" x14ac:dyDescent="0.25">
      <c r="K1674" s="20"/>
      <c r="L1674" s="20"/>
      <c r="M1674" s="20"/>
      <c r="N1674" s="20"/>
    </row>
    <row r="1675" spans="11:14" x14ac:dyDescent="0.25">
      <c r="K1675" s="20"/>
      <c r="L1675" s="20"/>
      <c r="M1675" s="20"/>
      <c r="N1675" s="20"/>
    </row>
    <row r="1676" spans="11:14" x14ac:dyDescent="0.25">
      <c r="K1676" s="20"/>
      <c r="L1676" s="20"/>
      <c r="M1676" s="20"/>
      <c r="N1676" s="20"/>
    </row>
    <row r="1677" spans="11:14" x14ac:dyDescent="0.25">
      <c r="K1677" s="20"/>
      <c r="L1677" s="20"/>
      <c r="M1677" s="20"/>
      <c r="N1677" s="20"/>
    </row>
    <row r="1678" spans="11:14" x14ac:dyDescent="0.25">
      <c r="K1678" s="20"/>
      <c r="L1678" s="20"/>
      <c r="M1678" s="20"/>
      <c r="N1678" s="20"/>
    </row>
    <row r="1679" spans="11:14" x14ac:dyDescent="0.25">
      <c r="K1679" s="20"/>
      <c r="L1679" s="20"/>
      <c r="M1679" s="20"/>
      <c r="N1679" s="20"/>
    </row>
    <row r="1680" spans="11:14" x14ac:dyDescent="0.25">
      <c r="K1680" s="20"/>
      <c r="L1680" s="20"/>
      <c r="M1680" s="20"/>
      <c r="N1680" s="20"/>
    </row>
    <row r="1681" spans="11:14" x14ac:dyDescent="0.25">
      <c r="K1681" s="20"/>
      <c r="L1681" s="20"/>
      <c r="M1681" s="20"/>
      <c r="N1681" s="20"/>
    </row>
    <row r="1682" spans="11:14" x14ac:dyDescent="0.25">
      <c r="K1682" s="20"/>
      <c r="L1682" s="20"/>
      <c r="M1682" s="20"/>
      <c r="N1682" s="20"/>
    </row>
    <row r="1683" spans="11:14" x14ac:dyDescent="0.25">
      <c r="K1683" s="20"/>
      <c r="L1683" s="20"/>
      <c r="M1683" s="20"/>
      <c r="N1683" s="20"/>
    </row>
    <row r="1684" spans="11:14" x14ac:dyDescent="0.25">
      <c r="K1684" s="20"/>
      <c r="L1684" s="20"/>
      <c r="M1684" s="20"/>
      <c r="N1684" s="20"/>
    </row>
    <row r="1685" spans="11:14" x14ac:dyDescent="0.25">
      <c r="K1685" s="20"/>
      <c r="L1685" s="20"/>
      <c r="M1685" s="20"/>
      <c r="N1685" s="20"/>
    </row>
    <row r="1686" spans="11:14" x14ac:dyDescent="0.25">
      <c r="K1686" s="20"/>
      <c r="L1686" s="20"/>
      <c r="M1686" s="20"/>
      <c r="N1686" s="20"/>
    </row>
    <row r="1687" spans="11:14" x14ac:dyDescent="0.25">
      <c r="K1687" s="20"/>
      <c r="L1687" s="20"/>
      <c r="M1687" s="20"/>
      <c r="N1687" s="20"/>
    </row>
    <row r="1688" spans="11:14" x14ac:dyDescent="0.25">
      <c r="K1688" s="20"/>
      <c r="L1688" s="20"/>
      <c r="M1688" s="20"/>
      <c r="N1688" s="20"/>
    </row>
    <row r="1689" spans="11:14" x14ac:dyDescent="0.25">
      <c r="K1689" s="20"/>
      <c r="L1689" s="20"/>
      <c r="M1689" s="20"/>
      <c r="N1689" s="20"/>
    </row>
    <row r="1690" spans="11:14" x14ac:dyDescent="0.25">
      <c r="K1690" s="20"/>
      <c r="L1690" s="20"/>
      <c r="M1690" s="20"/>
      <c r="N1690" s="20"/>
    </row>
    <row r="1691" spans="11:14" x14ac:dyDescent="0.25">
      <c r="K1691" s="20"/>
      <c r="L1691" s="20"/>
      <c r="M1691" s="20"/>
      <c r="N1691" s="20"/>
    </row>
    <row r="1692" spans="11:14" x14ac:dyDescent="0.25">
      <c r="K1692" s="20"/>
      <c r="L1692" s="20"/>
      <c r="M1692" s="20"/>
      <c r="N1692" s="20"/>
    </row>
    <row r="1693" spans="11:14" x14ac:dyDescent="0.25">
      <c r="K1693" s="20"/>
      <c r="L1693" s="20"/>
      <c r="M1693" s="20"/>
      <c r="N1693" s="20"/>
    </row>
    <row r="1694" spans="11:14" x14ac:dyDescent="0.25">
      <c r="K1694" s="20"/>
      <c r="L1694" s="20"/>
      <c r="M1694" s="20"/>
      <c r="N1694" s="20"/>
    </row>
    <row r="1695" spans="11:14" x14ac:dyDescent="0.25">
      <c r="K1695" s="20"/>
      <c r="L1695" s="20"/>
      <c r="M1695" s="20"/>
      <c r="N1695" s="20"/>
    </row>
    <row r="1696" spans="11:14" x14ac:dyDescent="0.25">
      <c r="K1696" s="20"/>
      <c r="L1696" s="20"/>
      <c r="M1696" s="20"/>
      <c r="N1696" s="20"/>
    </row>
    <row r="1697" spans="11:14" x14ac:dyDescent="0.25">
      <c r="K1697" s="20"/>
      <c r="L1697" s="20"/>
      <c r="M1697" s="20"/>
      <c r="N1697" s="20"/>
    </row>
    <row r="1698" spans="11:14" x14ac:dyDescent="0.25">
      <c r="K1698" s="20"/>
      <c r="L1698" s="20"/>
      <c r="M1698" s="20"/>
      <c r="N1698" s="20"/>
    </row>
    <row r="1699" spans="11:14" x14ac:dyDescent="0.25">
      <c r="K1699" s="20"/>
      <c r="L1699" s="20"/>
      <c r="M1699" s="20"/>
      <c r="N1699" s="20"/>
    </row>
    <row r="1700" spans="11:14" x14ac:dyDescent="0.25">
      <c r="K1700" s="20"/>
      <c r="L1700" s="20"/>
      <c r="M1700" s="20"/>
      <c r="N1700" s="20"/>
    </row>
    <row r="1701" spans="11:14" x14ac:dyDescent="0.25">
      <c r="K1701" s="20"/>
      <c r="L1701" s="20"/>
      <c r="M1701" s="20"/>
      <c r="N1701" s="20"/>
    </row>
    <row r="1702" spans="11:14" x14ac:dyDescent="0.25">
      <c r="K1702" s="20"/>
      <c r="L1702" s="20"/>
      <c r="M1702" s="20"/>
      <c r="N1702" s="20"/>
    </row>
    <row r="1703" spans="11:14" x14ac:dyDescent="0.25">
      <c r="K1703" s="20"/>
      <c r="L1703" s="20"/>
      <c r="M1703" s="20"/>
      <c r="N1703" s="20"/>
    </row>
    <row r="1704" spans="11:14" x14ac:dyDescent="0.25">
      <c r="K1704" s="20"/>
      <c r="L1704" s="20"/>
      <c r="M1704" s="20"/>
      <c r="N1704" s="20"/>
    </row>
    <row r="1705" spans="11:14" x14ac:dyDescent="0.25">
      <c r="K1705" s="20"/>
      <c r="L1705" s="20"/>
      <c r="M1705" s="20"/>
      <c r="N1705" s="20"/>
    </row>
    <row r="1706" spans="11:14" x14ac:dyDescent="0.25">
      <c r="K1706" s="20"/>
      <c r="L1706" s="20"/>
      <c r="M1706" s="20"/>
      <c r="N1706" s="20"/>
    </row>
    <row r="1707" spans="11:14" x14ac:dyDescent="0.25">
      <c r="K1707" s="20"/>
      <c r="L1707" s="20"/>
      <c r="M1707" s="20"/>
      <c r="N1707" s="20"/>
    </row>
    <row r="1708" spans="11:14" x14ac:dyDescent="0.25">
      <c r="K1708" s="20"/>
      <c r="L1708" s="20"/>
      <c r="M1708" s="20"/>
      <c r="N1708" s="20"/>
    </row>
    <row r="1709" spans="11:14" x14ac:dyDescent="0.25">
      <c r="K1709" s="20"/>
      <c r="L1709" s="20"/>
      <c r="M1709" s="20"/>
      <c r="N1709" s="20"/>
    </row>
    <row r="1710" spans="11:14" x14ac:dyDescent="0.25">
      <c r="K1710" s="20"/>
      <c r="L1710" s="20"/>
      <c r="M1710" s="20"/>
      <c r="N1710" s="20"/>
    </row>
    <row r="1711" spans="11:14" x14ac:dyDescent="0.25">
      <c r="K1711" s="20"/>
      <c r="L1711" s="20"/>
      <c r="M1711" s="20"/>
      <c r="N1711" s="20"/>
    </row>
    <row r="1712" spans="11:14" x14ac:dyDescent="0.25">
      <c r="K1712" s="20"/>
      <c r="L1712" s="20"/>
      <c r="M1712" s="20"/>
      <c r="N1712" s="20"/>
    </row>
    <row r="1713" spans="11:14" x14ac:dyDescent="0.25">
      <c r="K1713" s="20"/>
      <c r="L1713" s="20"/>
      <c r="M1713" s="20"/>
      <c r="N1713" s="20"/>
    </row>
    <row r="1714" spans="11:14" x14ac:dyDescent="0.25">
      <c r="K1714" s="20"/>
      <c r="L1714" s="20"/>
      <c r="M1714" s="20"/>
      <c r="N1714" s="20"/>
    </row>
    <row r="1715" spans="11:14" x14ac:dyDescent="0.25">
      <c r="K1715" s="20"/>
      <c r="L1715" s="20"/>
      <c r="M1715" s="20"/>
      <c r="N1715" s="20"/>
    </row>
    <row r="1716" spans="11:14" x14ac:dyDescent="0.25">
      <c r="K1716" s="20"/>
      <c r="L1716" s="20"/>
      <c r="M1716" s="20"/>
      <c r="N1716" s="20"/>
    </row>
    <row r="1717" spans="11:14" x14ac:dyDescent="0.25">
      <c r="K1717" s="20"/>
      <c r="L1717" s="20"/>
      <c r="M1717" s="20"/>
      <c r="N1717" s="20"/>
    </row>
    <row r="1718" spans="11:14" x14ac:dyDescent="0.25">
      <c r="K1718" s="20"/>
      <c r="L1718" s="20"/>
      <c r="M1718" s="20"/>
      <c r="N1718" s="20"/>
    </row>
    <row r="1719" spans="11:14" x14ac:dyDescent="0.25">
      <c r="K1719" s="20"/>
      <c r="L1719" s="20"/>
      <c r="M1719" s="20"/>
      <c r="N1719" s="20"/>
    </row>
    <row r="1720" spans="11:14" x14ac:dyDescent="0.25">
      <c r="K1720" s="20"/>
      <c r="L1720" s="20"/>
      <c r="M1720" s="20"/>
      <c r="N1720" s="20"/>
    </row>
    <row r="1721" spans="11:14" x14ac:dyDescent="0.25">
      <c r="K1721" s="20"/>
      <c r="L1721" s="20"/>
      <c r="M1721" s="20"/>
      <c r="N1721" s="20"/>
    </row>
    <row r="1722" spans="11:14" x14ac:dyDescent="0.25">
      <c r="K1722" s="20"/>
      <c r="L1722" s="20"/>
      <c r="M1722" s="20"/>
      <c r="N1722" s="20"/>
    </row>
    <row r="1723" spans="11:14" x14ac:dyDescent="0.25">
      <c r="K1723" s="20"/>
      <c r="L1723" s="20"/>
      <c r="M1723" s="20"/>
      <c r="N1723" s="20"/>
    </row>
    <row r="1724" spans="11:14" x14ac:dyDescent="0.25">
      <c r="K1724" s="20"/>
      <c r="L1724" s="20"/>
      <c r="M1724" s="20"/>
      <c r="N1724" s="20"/>
    </row>
    <row r="1725" spans="11:14" x14ac:dyDescent="0.25">
      <c r="K1725" s="20"/>
      <c r="L1725" s="20"/>
      <c r="M1725" s="20"/>
      <c r="N1725" s="20"/>
    </row>
    <row r="1726" spans="11:14" x14ac:dyDescent="0.25">
      <c r="K1726" s="20"/>
      <c r="L1726" s="20"/>
      <c r="M1726" s="20"/>
      <c r="N1726" s="20"/>
    </row>
    <row r="1727" spans="11:14" x14ac:dyDescent="0.25">
      <c r="K1727" s="20"/>
      <c r="L1727" s="20"/>
      <c r="M1727" s="20"/>
      <c r="N1727" s="20"/>
    </row>
    <row r="1728" spans="11:14" x14ac:dyDescent="0.25">
      <c r="K1728" s="20"/>
      <c r="L1728" s="20"/>
      <c r="M1728" s="20"/>
      <c r="N1728" s="20"/>
    </row>
    <row r="1729" spans="11:14" x14ac:dyDescent="0.25">
      <c r="K1729" s="20"/>
      <c r="L1729" s="20"/>
      <c r="M1729" s="20"/>
      <c r="N1729" s="20"/>
    </row>
    <row r="1730" spans="11:14" x14ac:dyDescent="0.25">
      <c r="K1730" s="20"/>
      <c r="L1730" s="20"/>
      <c r="M1730" s="20"/>
      <c r="N1730" s="20"/>
    </row>
    <row r="1731" spans="11:14" x14ac:dyDescent="0.25">
      <c r="K1731" s="20"/>
      <c r="L1731" s="20"/>
      <c r="M1731" s="20"/>
      <c r="N1731" s="20"/>
    </row>
    <row r="1732" spans="11:14" x14ac:dyDescent="0.25">
      <c r="K1732" s="20"/>
      <c r="L1732" s="20"/>
      <c r="M1732" s="20"/>
      <c r="N1732" s="20"/>
    </row>
    <row r="1733" spans="11:14" x14ac:dyDescent="0.25">
      <c r="K1733" s="20"/>
      <c r="L1733" s="20"/>
      <c r="M1733" s="20"/>
      <c r="N1733" s="20"/>
    </row>
    <row r="1734" spans="11:14" x14ac:dyDescent="0.25">
      <c r="K1734" s="20"/>
      <c r="L1734" s="20"/>
      <c r="M1734" s="20"/>
      <c r="N1734" s="20"/>
    </row>
    <row r="1735" spans="11:14" x14ac:dyDescent="0.25">
      <c r="K1735" s="20"/>
      <c r="L1735" s="20"/>
      <c r="M1735" s="20"/>
      <c r="N1735" s="20"/>
    </row>
    <row r="1736" spans="11:14" x14ac:dyDescent="0.25">
      <c r="K1736" s="20"/>
      <c r="L1736" s="20"/>
      <c r="M1736" s="20"/>
      <c r="N1736" s="20"/>
    </row>
    <row r="1737" spans="11:14" x14ac:dyDescent="0.25">
      <c r="K1737" s="20"/>
      <c r="L1737" s="20"/>
      <c r="M1737" s="20"/>
      <c r="N1737" s="20"/>
    </row>
    <row r="1738" spans="11:14" x14ac:dyDescent="0.25">
      <c r="K1738" s="20"/>
      <c r="L1738" s="20"/>
      <c r="M1738" s="20"/>
      <c r="N1738" s="20"/>
    </row>
    <row r="1739" spans="11:14" x14ac:dyDescent="0.25">
      <c r="K1739" s="20"/>
      <c r="L1739" s="20"/>
      <c r="M1739" s="20"/>
      <c r="N1739" s="20"/>
    </row>
    <row r="1740" spans="11:14" x14ac:dyDescent="0.25">
      <c r="K1740" s="20"/>
      <c r="L1740" s="20"/>
      <c r="M1740" s="20"/>
      <c r="N1740" s="20"/>
    </row>
    <row r="1741" spans="11:14" x14ac:dyDescent="0.25">
      <c r="K1741" s="20"/>
      <c r="L1741" s="20"/>
      <c r="M1741" s="20"/>
      <c r="N1741" s="20"/>
    </row>
    <row r="1742" spans="11:14" x14ac:dyDescent="0.25">
      <c r="K1742" s="20"/>
      <c r="L1742" s="20"/>
      <c r="M1742" s="20"/>
      <c r="N1742" s="20"/>
    </row>
    <row r="1743" spans="11:14" x14ac:dyDescent="0.25">
      <c r="K1743" s="20"/>
      <c r="L1743" s="20"/>
      <c r="M1743" s="20"/>
      <c r="N1743" s="20"/>
    </row>
    <row r="1744" spans="11:14" x14ac:dyDescent="0.25">
      <c r="K1744" s="20"/>
      <c r="L1744" s="20"/>
      <c r="M1744" s="20"/>
      <c r="N1744" s="20"/>
    </row>
    <row r="1745" spans="11:14" x14ac:dyDescent="0.25">
      <c r="K1745" s="20"/>
      <c r="L1745" s="20"/>
      <c r="M1745" s="20"/>
      <c r="N1745" s="20"/>
    </row>
    <row r="1746" spans="11:14" x14ac:dyDescent="0.25">
      <c r="K1746" s="20"/>
      <c r="L1746" s="20"/>
      <c r="M1746" s="20"/>
      <c r="N1746" s="20"/>
    </row>
    <row r="1747" spans="11:14" x14ac:dyDescent="0.25">
      <c r="K1747" s="20"/>
      <c r="L1747" s="20"/>
      <c r="M1747" s="20"/>
      <c r="N1747" s="20"/>
    </row>
    <row r="1748" spans="11:14" x14ac:dyDescent="0.25">
      <c r="K1748" s="20"/>
      <c r="L1748" s="20"/>
      <c r="M1748" s="20"/>
      <c r="N1748" s="20"/>
    </row>
    <row r="1749" spans="11:14" x14ac:dyDescent="0.25">
      <c r="K1749" s="20"/>
      <c r="L1749" s="20"/>
      <c r="M1749" s="20"/>
      <c r="N1749" s="20"/>
    </row>
    <row r="1750" spans="11:14" x14ac:dyDescent="0.25">
      <c r="K1750" s="20"/>
      <c r="L1750" s="20"/>
      <c r="M1750" s="20"/>
      <c r="N1750" s="20"/>
    </row>
    <row r="1751" spans="11:14" x14ac:dyDescent="0.25">
      <c r="K1751" s="20"/>
      <c r="L1751" s="20"/>
      <c r="M1751" s="20"/>
      <c r="N1751" s="20"/>
    </row>
    <row r="1752" spans="11:14" x14ac:dyDescent="0.25">
      <c r="K1752" s="20"/>
      <c r="L1752" s="20"/>
      <c r="M1752" s="20"/>
      <c r="N1752" s="20"/>
    </row>
    <row r="1753" spans="11:14" x14ac:dyDescent="0.25">
      <c r="K1753" s="20"/>
      <c r="L1753" s="20"/>
      <c r="M1753" s="20"/>
      <c r="N1753" s="20"/>
    </row>
    <row r="1754" spans="11:14" x14ac:dyDescent="0.25">
      <c r="K1754" s="20"/>
      <c r="L1754" s="20"/>
      <c r="M1754" s="20"/>
      <c r="N1754" s="20"/>
    </row>
    <row r="1755" spans="11:14" x14ac:dyDescent="0.25">
      <c r="K1755" s="20"/>
      <c r="L1755" s="20"/>
      <c r="M1755" s="20"/>
      <c r="N1755" s="20"/>
    </row>
    <row r="1756" spans="11:14" x14ac:dyDescent="0.25">
      <c r="K1756" s="20"/>
      <c r="L1756" s="20"/>
      <c r="M1756" s="20"/>
      <c r="N1756" s="20"/>
    </row>
    <row r="1757" spans="11:14" x14ac:dyDescent="0.25">
      <c r="K1757" s="20"/>
      <c r="L1757" s="20"/>
      <c r="M1757" s="20"/>
      <c r="N1757" s="20"/>
    </row>
    <row r="1758" spans="11:14" x14ac:dyDescent="0.25">
      <c r="K1758" s="20"/>
      <c r="L1758" s="20"/>
      <c r="M1758" s="20"/>
      <c r="N1758" s="20"/>
    </row>
    <row r="1759" spans="11:14" x14ac:dyDescent="0.25">
      <c r="K1759" s="20"/>
      <c r="L1759" s="20"/>
      <c r="M1759" s="20"/>
      <c r="N1759" s="20"/>
    </row>
    <row r="1760" spans="11:14" x14ac:dyDescent="0.25">
      <c r="K1760" s="20"/>
      <c r="L1760" s="20"/>
      <c r="M1760" s="20"/>
      <c r="N1760" s="20"/>
    </row>
    <row r="1761" spans="11:14" x14ac:dyDescent="0.25">
      <c r="K1761" s="20"/>
      <c r="L1761" s="20"/>
      <c r="M1761" s="20"/>
      <c r="N1761" s="20"/>
    </row>
    <row r="1762" spans="11:14" x14ac:dyDescent="0.25">
      <c r="K1762" s="20"/>
      <c r="L1762" s="20"/>
      <c r="M1762" s="20"/>
      <c r="N1762" s="20"/>
    </row>
    <row r="1763" spans="11:14" x14ac:dyDescent="0.25">
      <c r="K1763" s="20"/>
      <c r="L1763" s="20"/>
      <c r="M1763" s="20"/>
      <c r="N1763" s="20"/>
    </row>
    <row r="1764" spans="11:14" x14ac:dyDescent="0.25">
      <c r="K1764" s="20"/>
      <c r="L1764" s="20"/>
      <c r="M1764" s="20"/>
      <c r="N1764" s="20"/>
    </row>
    <row r="1765" spans="11:14" x14ac:dyDescent="0.25">
      <c r="K1765" s="20"/>
      <c r="L1765" s="20"/>
      <c r="M1765" s="20"/>
      <c r="N1765" s="20"/>
    </row>
    <row r="1766" spans="11:14" x14ac:dyDescent="0.25">
      <c r="K1766" s="20"/>
      <c r="L1766" s="20"/>
      <c r="M1766" s="20"/>
      <c r="N1766" s="20"/>
    </row>
    <row r="1767" spans="11:14" x14ac:dyDescent="0.25">
      <c r="K1767" s="20"/>
      <c r="L1767" s="20"/>
      <c r="M1767" s="20"/>
      <c r="N1767" s="20"/>
    </row>
    <row r="1768" spans="11:14" x14ac:dyDescent="0.25">
      <c r="K1768" s="20"/>
      <c r="L1768" s="20"/>
      <c r="M1768" s="20"/>
      <c r="N1768" s="20"/>
    </row>
    <row r="1769" spans="11:14" x14ac:dyDescent="0.25">
      <c r="K1769" s="20"/>
      <c r="L1769" s="20"/>
      <c r="M1769" s="20"/>
      <c r="N1769" s="20"/>
    </row>
    <row r="1770" spans="11:14" x14ac:dyDescent="0.25">
      <c r="K1770" s="20"/>
      <c r="L1770" s="20"/>
      <c r="M1770" s="20"/>
      <c r="N1770" s="20"/>
    </row>
    <row r="1771" spans="11:14" x14ac:dyDescent="0.25">
      <c r="K1771" s="20"/>
      <c r="L1771" s="20"/>
      <c r="M1771" s="20"/>
      <c r="N1771" s="20"/>
    </row>
    <row r="1772" spans="11:14" x14ac:dyDescent="0.25">
      <c r="K1772" s="20"/>
      <c r="L1772" s="20"/>
      <c r="M1772" s="20"/>
      <c r="N1772" s="20"/>
    </row>
    <row r="1773" spans="11:14" x14ac:dyDescent="0.25">
      <c r="K1773" s="20"/>
      <c r="L1773" s="20"/>
      <c r="M1773" s="20"/>
      <c r="N1773" s="20"/>
    </row>
    <row r="1774" spans="11:14" x14ac:dyDescent="0.25">
      <c r="K1774" s="20"/>
      <c r="L1774" s="20"/>
      <c r="M1774" s="20"/>
      <c r="N1774" s="20"/>
    </row>
    <row r="1775" spans="11:14" x14ac:dyDescent="0.25">
      <c r="K1775" s="20"/>
      <c r="L1775" s="20"/>
      <c r="M1775" s="20"/>
      <c r="N1775" s="20"/>
    </row>
    <row r="1776" spans="11:14" x14ac:dyDescent="0.25">
      <c r="K1776" s="20"/>
      <c r="L1776" s="20"/>
      <c r="M1776" s="20"/>
      <c r="N1776" s="20"/>
    </row>
    <row r="1777" spans="11:14" x14ac:dyDescent="0.25">
      <c r="K1777" s="20"/>
      <c r="L1777" s="20"/>
      <c r="M1777" s="20"/>
      <c r="N1777" s="20"/>
    </row>
    <row r="1778" spans="11:14" x14ac:dyDescent="0.25">
      <c r="K1778" s="20"/>
      <c r="L1778" s="20"/>
      <c r="M1778" s="20"/>
      <c r="N1778" s="20"/>
    </row>
    <row r="1779" spans="11:14" x14ac:dyDescent="0.25">
      <c r="K1779" s="20"/>
      <c r="L1779" s="20"/>
      <c r="M1779" s="20"/>
      <c r="N1779" s="20"/>
    </row>
    <row r="1780" spans="11:14" x14ac:dyDescent="0.25">
      <c r="K1780" s="20"/>
      <c r="L1780" s="20"/>
      <c r="M1780" s="20"/>
      <c r="N1780" s="20"/>
    </row>
    <row r="1781" spans="11:14" x14ac:dyDescent="0.25">
      <c r="K1781" s="20"/>
      <c r="L1781" s="20"/>
      <c r="M1781" s="20"/>
      <c r="N1781" s="20"/>
    </row>
    <row r="1782" spans="11:14" x14ac:dyDescent="0.25">
      <c r="K1782" s="20"/>
      <c r="L1782" s="20"/>
      <c r="M1782" s="20"/>
      <c r="N1782" s="20"/>
    </row>
    <row r="1783" spans="11:14" x14ac:dyDescent="0.25">
      <c r="K1783" s="20"/>
      <c r="L1783" s="20"/>
      <c r="M1783" s="20"/>
      <c r="N1783" s="20"/>
    </row>
    <row r="1784" spans="11:14" x14ac:dyDescent="0.25">
      <c r="K1784" s="20"/>
      <c r="L1784" s="20"/>
      <c r="M1784" s="20"/>
      <c r="N1784" s="20"/>
    </row>
    <row r="1785" spans="11:14" x14ac:dyDescent="0.25">
      <c r="K1785" s="20"/>
      <c r="L1785" s="20"/>
      <c r="M1785" s="20"/>
      <c r="N1785" s="20"/>
    </row>
    <row r="1786" spans="11:14" x14ac:dyDescent="0.25">
      <c r="K1786" s="20"/>
      <c r="L1786" s="20"/>
      <c r="M1786" s="20"/>
      <c r="N1786" s="20"/>
    </row>
    <row r="1787" spans="11:14" x14ac:dyDescent="0.25">
      <c r="K1787" s="20"/>
      <c r="L1787" s="20"/>
      <c r="M1787" s="20"/>
      <c r="N1787" s="20"/>
    </row>
    <row r="1788" spans="11:14" x14ac:dyDescent="0.25">
      <c r="K1788" s="20"/>
      <c r="L1788" s="20"/>
      <c r="M1788" s="20"/>
      <c r="N1788" s="20"/>
    </row>
    <row r="1789" spans="11:14" x14ac:dyDescent="0.25">
      <c r="K1789" s="20"/>
      <c r="L1789" s="20"/>
      <c r="M1789" s="20"/>
      <c r="N1789" s="20"/>
    </row>
    <row r="1790" spans="11:14" x14ac:dyDescent="0.25">
      <c r="K1790" s="20"/>
      <c r="L1790" s="20"/>
      <c r="M1790" s="20"/>
      <c r="N1790" s="20"/>
    </row>
    <row r="1791" spans="11:14" x14ac:dyDescent="0.25">
      <c r="K1791" s="20"/>
      <c r="L1791" s="20"/>
      <c r="M1791" s="20"/>
      <c r="N1791" s="20"/>
    </row>
    <row r="1792" spans="11:14" x14ac:dyDescent="0.25">
      <c r="K1792" s="20"/>
      <c r="L1792" s="20"/>
      <c r="M1792" s="20"/>
      <c r="N1792" s="20"/>
    </row>
    <row r="1793" spans="11:14" x14ac:dyDescent="0.25">
      <c r="K1793" s="20"/>
      <c r="L1793" s="20"/>
      <c r="M1793" s="20"/>
      <c r="N1793" s="20"/>
    </row>
    <row r="1794" spans="11:14" x14ac:dyDescent="0.25">
      <c r="K1794" s="20"/>
      <c r="L1794" s="20"/>
      <c r="M1794" s="20"/>
      <c r="N1794" s="20"/>
    </row>
    <row r="1795" spans="11:14" x14ac:dyDescent="0.25">
      <c r="K1795" s="20"/>
      <c r="L1795" s="20"/>
      <c r="M1795" s="20"/>
      <c r="N1795" s="20"/>
    </row>
    <row r="1796" spans="11:14" x14ac:dyDescent="0.25">
      <c r="K1796" s="20"/>
      <c r="L1796" s="20"/>
      <c r="M1796" s="20"/>
      <c r="N1796" s="20"/>
    </row>
    <row r="1797" spans="11:14" x14ac:dyDescent="0.25">
      <c r="K1797" s="20"/>
      <c r="L1797" s="20"/>
      <c r="M1797" s="20"/>
      <c r="N1797" s="20"/>
    </row>
    <row r="1798" spans="11:14" x14ac:dyDescent="0.25">
      <c r="K1798" s="20"/>
      <c r="L1798" s="20"/>
      <c r="M1798" s="20"/>
      <c r="N1798" s="20"/>
    </row>
    <row r="1799" spans="11:14" x14ac:dyDescent="0.25">
      <c r="K1799" s="20"/>
      <c r="L1799" s="20"/>
      <c r="M1799" s="20"/>
      <c r="N1799" s="20"/>
    </row>
    <row r="1800" spans="11:14" x14ac:dyDescent="0.25">
      <c r="K1800" s="20"/>
      <c r="L1800" s="20"/>
      <c r="M1800" s="20"/>
      <c r="N1800" s="20"/>
    </row>
    <row r="1801" spans="11:14" x14ac:dyDescent="0.25">
      <c r="K1801" s="20"/>
      <c r="L1801" s="20"/>
      <c r="M1801" s="20"/>
      <c r="N1801" s="20"/>
    </row>
    <row r="1802" spans="11:14" x14ac:dyDescent="0.25">
      <c r="K1802" s="20"/>
      <c r="L1802" s="20"/>
      <c r="M1802" s="20"/>
      <c r="N1802" s="20"/>
    </row>
    <row r="1803" spans="11:14" x14ac:dyDescent="0.25">
      <c r="K1803" s="20"/>
      <c r="L1803" s="20"/>
      <c r="M1803" s="20"/>
      <c r="N1803" s="20"/>
    </row>
    <row r="1804" spans="11:14" x14ac:dyDescent="0.25">
      <c r="K1804" s="20"/>
      <c r="L1804" s="20"/>
      <c r="M1804" s="20"/>
      <c r="N1804" s="20"/>
    </row>
    <row r="1805" spans="11:14" x14ac:dyDescent="0.25">
      <c r="K1805" s="20"/>
      <c r="L1805" s="20"/>
      <c r="M1805" s="20"/>
      <c r="N1805" s="20"/>
    </row>
    <row r="1806" spans="11:14" x14ac:dyDescent="0.25">
      <c r="K1806" s="20"/>
      <c r="L1806" s="20"/>
      <c r="M1806" s="20"/>
      <c r="N1806" s="20"/>
    </row>
    <row r="1807" spans="11:14" x14ac:dyDescent="0.25">
      <c r="K1807" s="20"/>
      <c r="L1807" s="20"/>
      <c r="M1807" s="20"/>
      <c r="N1807" s="20"/>
    </row>
    <row r="1808" spans="11:14" x14ac:dyDescent="0.25">
      <c r="K1808" s="20"/>
      <c r="L1808" s="20"/>
      <c r="M1808" s="20"/>
      <c r="N1808" s="20"/>
    </row>
    <row r="1809" spans="11:14" x14ac:dyDescent="0.25">
      <c r="K1809" s="20"/>
      <c r="L1809" s="20"/>
      <c r="M1809" s="20"/>
      <c r="N1809" s="20"/>
    </row>
    <row r="1810" spans="11:14" x14ac:dyDescent="0.25">
      <c r="K1810" s="20"/>
      <c r="L1810" s="20"/>
      <c r="M1810" s="20"/>
      <c r="N1810" s="20"/>
    </row>
    <row r="1811" spans="11:14" x14ac:dyDescent="0.25">
      <c r="K1811" s="20"/>
      <c r="L1811" s="20"/>
      <c r="M1811" s="20"/>
      <c r="N1811" s="20"/>
    </row>
    <row r="1812" spans="11:14" x14ac:dyDescent="0.25">
      <c r="K1812" s="20"/>
      <c r="L1812" s="20"/>
      <c r="M1812" s="20"/>
      <c r="N1812" s="20"/>
    </row>
    <row r="1813" spans="11:14" x14ac:dyDescent="0.25">
      <c r="K1813" s="20"/>
      <c r="L1813" s="20"/>
      <c r="M1813" s="20"/>
      <c r="N1813" s="20"/>
    </row>
    <row r="1814" spans="11:14" x14ac:dyDescent="0.25">
      <c r="K1814" s="20"/>
      <c r="L1814" s="20"/>
      <c r="M1814" s="20"/>
      <c r="N1814" s="20"/>
    </row>
    <row r="1815" spans="11:14" x14ac:dyDescent="0.25">
      <c r="K1815" s="20"/>
      <c r="L1815" s="20"/>
      <c r="M1815" s="20"/>
      <c r="N1815" s="20"/>
    </row>
    <row r="1816" spans="11:14" x14ac:dyDescent="0.25">
      <c r="K1816" s="20"/>
      <c r="L1816" s="20"/>
      <c r="M1816" s="20"/>
      <c r="N1816" s="20"/>
    </row>
    <row r="1817" spans="11:14" x14ac:dyDescent="0.25">
      <c r="K1817" s="20"/>
      <c r="L1817" s="20"/>
      <c r="M1817" s="20"/>
      <c r="N1817" s="20"/>
    </row>
    <row r="1818" spans="11:14" x14ac:dyDescent="0.25">
      <c r="K1818" s="20"/>
      <c r="L1818" s="20"/>
      <c r="M1818" s="20"/>
      <c r="N1818" s="20"/>
    </row>
    <row r="1819" spans="11:14" x14ac:dyDescent="0.25">
      <c r="K1819" s="20"/>
      <c r="L1819" s="20"/>
      <c r="M1819" s="20"/>
      <c r="N1819" s="20"/>
    </row>
    <row r="1820" spans="11:14" x14ac:dyDescent="0.25">
      <c r="K1820" s="20"/>
      <c r="L1820" s="20"/>
      <c r="M1820" s="20"/>
      <c r="N1820" s="20"/>
    </row>
    <row r="1821" spans="11:14" x14ac:dyDescent="0.25">
      <c r="K1821" s="20"/>
      <c r="L1821" s="20"/>
      <c r="M1821" s="20"/>
      <c r="N1821" s="20"/>
    </row>
    <row r="1822" spans="11:14" x14ac:dyDescent="0.25">
      <c r="K1822" s="20"/>
      <c r="L1822" s="20"/>
      <c r="M1822" s="20"/>
      <c r="N1822" s="20"/>
    </row>
    <row r="1823" spans="11:14" x14ac:dyDescent="0.25">
      <c r="K1823" s="20"/>
      <c r="L1823" s="20"/>
      <c r="M1823" s="20"/>
      <c r="N1823" s="20"/>
    </row>
    <row r="1824" spans="11:14" x14ac:dyDescent="0.25">
      <c r="K1824" s="20"/>
      <c r="L1824" s="20"/>
      <c r="M1824" s="20"/>
      <c r="N1824" s="20"/>
    </row>
    <row r="1825" spans="11:14" x14ac:dyDescent="0.25">
      <c r="K1825" s="20"/>
      <c r="L1825" s="20"/>
      <c r="M1825" s="20"/>
      <c r="N1825" s="20"/>
    </row>
    <row r="1826" spans="11:14" x14ac:dyDescent="0.25">
      <c r="K1826" s="20"/>
      <c r="L1826" s="20"/>
      <c r="M1826" s="20"/>
      <c r="N1826" s="20"/>
    </row>
    <row r="1827" spans="11:14" x14ac:dyDescent="0.25">
      <c r="K1827" s="20"/>
      <c r="L1827" s="20"/>
      <c r="M1827" s="20"/>
      <c r="N1827" s="20"/>
    </row>
    <row r="1828" spans="11:14" x14ac:dyDescent="0.25">
      <c r="K1828" s="20"/>
      <c r="L1828" s="20"/>
      <c r="M1828" s="20"/>
      <c r="N1828" s="20"/>
    </row>
    <row r="1829" spans="11:14" x14ac:dyDescent="0.25">
      <c r="K1829" s="20"/>
      <c r="L1829" s="20"/>
      <c r="M1829" s="20"/>
      <c r="N1829" s="20"/>
    </row>
    <row r="1830" spans="11:14" x14ac:dyDescent="0.25">
      <c r="K1830" s="20"/>
      <c r="L1830" s="20"/>
      <c r="M1830" s="20"/>
      <c r="N1830" s="20"/>
    </row>
    <row r="1831" spans="11:14" x14ac:dyDescent="0.25">
      <c r="K1831" s="20"/>
      <c r="L1831" s="20"/>
      <c r="M1831" s="20"/>
      <c r="N1831" s="20"/>
    </row>
    <row r="1832" spans="11:14" x14ac:dyDescent="0.25">
      <c r="K1832" s="20"/>
      <c r="L1832" s="20"/>
      <c r="M1832" s="20"/>
      <c r="N1832" s="20"/>
    </row>
    <row r="1833" spans="11:14" x14ac:dyDescent="0.25">
      <c r="K1833" s="20"/>
      <c r="L1833" s="20"/>
      <c r="M1833" s="20"/>
      <c r="N1833" s="20"/>
    </row>
    <row r="1834" spans="11:14" x14ac:dyDescent="0.25">
      <c r="K1834" s="20"/>
      <c r="L1834" s="20"/>
      <c r="M1834" s="20"/>
      <c r="N1834" s="20"/>
    </row>
    <row r="1835" spans="11:14" x14ac:dyDescent="0.25">
      <c r="K1835" s="20"/>
      <c r="L1835" s="20"/>
      <c r="M1835" s="20"/>
      <c r="N1835" s="20"/>
    </row>
    <row r="1836" spans="11:14" x14ac:dyDescent="0.25">
      <c r="K1836" s="20"/>
      <c r="L1836" s="20"/>
      <c r="M1836" s="20"/>
      <c r="N1836" s="20"/>
    </row>
    <row r="1837" spans="11:14" x14ac:dyDescent="0.25">
      <c r="K1837" s="20"/>
      <c r="L1837" s="20"/>
      <c r="M1837" s="20"/>
      <c r="N1837" s="20"/>
    </row>
    <row r="1838" spans="11:14" x14ac:dyDescent="0.25">
      <c r="K1838" s="20"/>
      <c r="L1838" s="20"/>
      <c r="M1838" s="20"/>
      <c r="N1838" s="20"/>
    </row>
    <row r="1839" spans="11:14" x14ac:dyDescent="0.25">
      <c r="K1839" s="20"/>
      <c r="L1839" s="20"/>
      <c r="M1839" s="20"/>
      <c r="N1839" s="20"/>
    </row>
    <row r="1840" spans="11:14" x14ac:dyDescent="0.25">
      <c r="K1840" s="20"/>
      <c r="L1840" s="20"/>
      <c r="M1840" s="20"/>
      <c r="N1840" s="20"/>
    </row>
    <row r="1841" spans="11:14" x14ac:dyDescent="0.25">
      <c r="K1841" s="20"/>
      <c r="L1841" s="20"/>
      <c r="M1841" s="20"/>
      <c r="N1841" s="20"/>
    </row>
    <row r="1842" spans="11:14" x14ac:dyDescent="0.25">
      <c r="K1842" s="20"/>
      <c r="L1842" s="20"/>
      <c r="M1842" s="20"/>
      <c r="N1842" s="20"/>
    </row>
    <row r="1843" spans="11:14" x14ac:dyDescent="0.25">
      <c r="K1843" s="20"/>
      <c r="L1843" s="20"/>
      <c r="M1843" s="20"/>
      <c r="N1843" s="20"/>
    </row>
    <row r="1844" spans="11:14" x14ac:dyDescent="0.25">
      <c r="K1844" s="20"/>
      <c r="L1844" s="20"/>
      <c r="M1844" s="20"/>
      <c r="N1844" s="20"/>
    </row>
    <row r="1845" spans="11:14" x14ac:dyDescent="0.25">
      <c r="K1845" s="20"/>
      <c r="L1845" s="20"/>
      <c r="M1845" s="20"/>
      <c r="N1845" s="20"/>
    </row>
    <row r="1846" spans="11:14" x14ac:dyDescent="0.25">
      <c r="K1846" s="20"/>
      <c r="L1846" s="20"/>
      <c r="M1846" s="20"/>
      <c r="N1846" s="20"/>
    </row>
    <row r="1847" spans="11:14" x14ac:dyDescent="0.25">
      <c r="K1847" s="20"/>
      <c r="L1847" s="20"/>
      <c r="M1847" s="20"/>
      <c r="N1847" s="20"/>
    </row>
    <row r="1848" spans="11:14" x14ac:dyDescent="0.25">
      <c r="K1848" s="20"/>
      <c r="L1848" s="20"/>
      <c r="M1848" s="20"/>
      <c r="N1848" s="20"/>
    </row>
    <row r="1849" spans="11:14" x14ac:dyDescent="0.25">
      <c r="K1849" s="20"/>
      <c r="L1849" s="20"/>
      <c r="M1849" s="20"/>
      <c r="N1849" s="20"/>
    </row>
    <row r="1850" spans="11:14" x14ac:dyDescent="0.25">
      <c r="K1850" s="20"/>
      <c r="L1850" s="20"/>
      <c r="M1850" s="20"/>
      <c r="N1850" s="20"/>
    </row>
    <row r="1851" spans="11:14" x14ac:dyDescent="0.25">
      <c r="K1851" s="20"/>
      <c r="L1851" s="20"/>
      <c r="M1851" s="20"/>
      <c r="N1851" s="20"/>
    </row>
    <row r="1852" spans="11:14" x14ac:dyDescent="0.25">
      <c r="K1852" s="20"/>
      <c r="L1852" s="20"/>
      <c r="M1852" s="20"/>
      <c r="N1852" s="20"/>
    </row>
    <row r="1853" spans="11:14" x14ac:dyDescent="0.25">
      <c r="K1853" s="20"/>
      <c r="L1853" s="20"/>
      <c r="M1853" s="20"/>
      <c r="N1853" s="20"/>
    </row>
    <row r="1854" spans="11:14" x14ac:dyDescent="0.25">
      <c r="K1854" s="20"/>
      <c r="L1854" s="20"/>
      <c r="M1854" s="20"/>
      <c r="N1854" s="20"/>
    </row>
    <row r="1855" spans="11:14" x14ac:dyDescent="0.25">
      <c r="K1855" s="20"/>
      <c r="L1855" s="20"/>
      <c r="M1855" s="20"/>
      <c r="N1855" s="20"/>
    </row>
    <row r="1856" spans="11:14" x14ac:dyDescent="0.25">
      <c r="K1856" s="20"/>
      <c r="L1856" s="20"/>
      <c r="M1856" s="20"/>
      <c r="N1856" s="20"/>
    </row>
    <row r="1857" spans="11:14" x14ac:dyDescent="0.25">
      <c r="K1857" s="20"/>
      <c r="L1857" s="20"/>
      <c r="M1857" s="20"/>
      <c r="N1857" s="20"/>
    </row>
    <row r="1858" spans="11:14" x14ac:dyDescent="0.25">
      <c r="K1858" s="20"/>
      <c r="L1858" s="20"/>
      <c r="M1858" s="20"/>
      <c r="N1858" s="20"/>
    </row>
    <row r="1859" spans="11:14" x14ac:dyDescent="0.25">
      <c r="K1859" s="20"/>
      <c r="L1859" s="20"/>
      <c r="M1859" s="20"/>
      <c r="N1859" s="20"/>
    </row>
    <row r="1860" spans="11:14" x14ac:dyDescent="0.25">
      <c r="K1860" s="20"/>
      <c r="L1860" s="20"/>
      <c r="M1860" s="20"/>
      <c r="N1860" s="20"/>
    </row>
    <row r="1861" spans="11:14" x14ac:dyDescent="0.25">
      <c r="K1861" s="20"/>
      <c r="L1861" s="20"/>
      <c r="M1861" s="20"/>
      <c r="N1861" s="20"/>
    </row>
    <row r="1862" spans="11:14" x14ac:dyDescent="0.25">
      <c r="K1862" s="20"/>
      <c r="L1862" s="20"/>
      <c r="M1862" s="20"/>
      <c r="N1862" s="20"/>
    </row>
    <row r="1863" spans="11:14" x14ac:dyDescent="0.25">
      <c r="K1863" s="20"/>
      <c r="L1863" s="20"/>
      <c r="M1863" s="20"/>
      <c r="N1863" s="20"/>
    </row>
    <row r="1864" spans="11:14" x14ac:dyDescent="0.25">
      <c r="K1864" s="20"/>
      <c r="L1864" s="20"/>
      <c r="M1864" s="20"/>
      <c r="N1864" s="20"/>
    </row>
    <row r="1865" spans="11:14" x14ac:dyDescent="0.25">
      <c r="K1865" s="20"/>
      <c r="L1865" s="20"/>
      <c r="M1865" s="20"/>
      <c r="N1865" s="20"/>
    </row>
    <row r="1866" spans="11:14" x14ac:dyDescent="0.25">
      <c r="K1866" s="20"/>
      <c r="L1866" s="20"/>
      <c r="M1866" s="20"/>
      <c r="N1866" s="20"/>
    </row>
    <row r="1867" spans="11:14" x14ac:dyDescent="0.25">
      <c r="K1867" s="20"/>
      <c r="L1867" s="20"/>
      <c r="M1867" s="20"/>
      <c r="N1867" s="20"/>
    </row>
    <row r="1868" spans="11:14" x14ac:dyDescent="0.25">
      <c r="K1868" s="20"/>
      <c r="L1868" s="20"/>
      <c r="M1868" s="20"/>
      <c r="N1868" s="20"/>
    </row>
    <row r="1869" spans="11:14" x14ac:dyDescent="0.25">
      <c r="K1869" s="20"/>
      <c r="L1869" s="20"/>
      <c r="M1869" s="20"/>
      <c r="N1869" s="20"/>
    </row>
    <row r="1870" spans="11:14" x14ac:dyDescent="0.25">
      <c r="K1870" s="20"/>
      <c r="L1870" s="20"/>
      <c r="M1870" s="20"/>
      <c r="N1870" s="20"/>
    </row>
    <row r="1871" spans="11:14" x14ac:dyDescent="0.25">
      <c r="K1871" s="20"/>
      <c r="L1871" s="20"/>
      <c r="M1871" s="20"/>
      <c r="N1871" s="20"/>
    </row>
    <row r="1872" spans="11:14" x14ac:dyDescent="0.25">
      <c r="K1872" s="20"/>
      <c r="L1872" s="20"/>
      <c r="M1872" s="20"/>
      <c r="N1872" s="20"/>
    </row>
    <row r="1873" spans="11:14" x14ac:dyDescent="0.25">
      <c r="K1873" s="20"/>
      <c r="L1873" s="20"/>
      <c r="M1873" s="20"/>
      <c r="N1873" s="20"/>
    </row>
    <row r="1874" spans="11:14" x14ac:dyDescent="0.25">
      <c r="K1874" s="20"/>
      <c r="L1874" s="20"/>
      <c r="M1874" s="20"/>
      <c r="N1874" s="20"/>
    </row>
    <row r="1875" spans="11:14" x14ac:dyDescent="0.25">
      <c r="K1875" s="20"/>
      <c r="L1875" s="20"/>
      <c r="M1875" s="20"/>
      <c r="N1875" s="20"/>
    </row>
    <row r="1876" spans="11:14" x14ac:dyDescent="0.25">
      <c r="K1876" s="20"/>
      <c r="L1876" s="20"/>
      <c r="M1876" s="20"/>
      <c r="N1876" s="20"/>
    </row>
    <row r="1877" spans="11:14" x14ac:dyDescent="0.25">
      <c r="K1877" s="20"/>
      <c r="L1877" s="20"/>
      <c r="M1877" s="20"/>
      <c r="N1877" s="20"/>
    </row>
    <row r="1878" spans="11:14" x14ac:dyDescent="0.25">
      <c r="K1878" s="20"/>
      <c r="L1878" s="20"/>
      <c r="M1878" s="20"/>
      <c r="N1878" s="20"/>
    </row>
    <row r="1879" spans="11:14" x14ac:dyDescent="0.25">
      <c r="K1879" s="20"/>
      <c r="L1879" s="20"/>
      <c r="M1879" s="20"/>
      <c r="N1879" s="20"/>
    </row>
    <row r="1880" spans="11:14" x14ac:dyDescent="0.25">
      <c r="K1880" s="20"/>
      <c r="L1880" s="20"/>
      <c r="M1880" s="20"/>
      <c r="N1880" s="20"/>
    </row>
    <row r="1881" spans="11:14" x14ac:dyDescent="0.25">
      <c r="K1881" s="20"/>
      <c r="L1881" s="20"/>
      <c r="M1881" s="20"/>
      <c r="N1881" s="20"/>
    </row>
    <row r="1882" spans="11:14" x14ac:dyDescent="0.25">
      <c r="K1882" s="20"/>
      <c r="L1882" s="20"/>
      <c r="M1882" s="20"/>
      <c r="N1882" s="20"/>
    </row>
    <row r="1883" spans="11:14" x14ac:dyDescent="0.25">
      <c r="K1883" s="20"/>
      <c r="L1883" s="20"/>
      <c r="M1883" s="20"/>
      <c r="N1883" s="20"/>
    </row>
    <row r="1884" spans="11:14" x14ac:dyDescent="0.25">
      <c r="K1884" s="20"/>
      <c r="L1884" s="20"/>
      <c r="M1884" s="20"/>
      <c r="N1884" s="20"/>
    </row>
    <row r="1885" spans="11:14" x14ac:dyDescent="0.25">
      <c r="K1885" s="20"/>
      <c r="L1885" s="20"/>
      <c r="M1885" s="20"/>
      <c r="N1885" s="20"/>
    </row>
    <row r="1886" spans="11:14" x14ac:dyDescent="0.25">
      <c r="K1886" s="20"/>
      <c r="L1886" s="20"/>
      <c r="M1886" s="20"/>
      <c r="N1886" s="20"/>
    </row>
    <row r="1887" spans="11:14" x14ac:dyDescent="0.25">
      <c r="K1887" s="20"/>
      <c r="L1887" s="20"/>
      <c r="M1887" s="20"/>
      <c r="N1887" s="20"/>
    </row>
    <row r="1888" spans="11:14" x14ac:dyDescent="0.25">
      <c r="K1888" s="20"/>
      <c r="L1888" s="20"/>
      <c r="M1888" s="20"/>
      <c r="N1888" s="20"/>
    </row>
    <row r="1889" spans="11:14" x14ac:dyDescent="0.25">
      <c r="K1889" s="20"/>
      <c r="L1889" s="20"/>
      <c r="M1889" s="20"/>
      <c r="N1889" s="20"/>
    </row>
    <row r="1890" spans="11:14" x14ac:dyDescent="0.25">
      <c r="K1890" s="20"/>
      <c r="L1890" s="20"/>
      <c r="M1890" s="20"/>
      <c r="N1890" s="20"/>
    </row>
    <row r="1891" spans="11:14" x14ac:dyDescent="0.25">
      <c r="K1891" s="20"/>
      <c r="L1891" s="20"/>
      <c r="M1891" s="20"/>
      <c r="N1891" s="20"/>
    </row>
    <row r="1892" spans="11:14" x14ac:dyDescent="0.25">
      <c r="K1892" s="20"/>
      <c r="L1892" s="20"/>
      <c r="M1892" s="20"/>
      <c r="N1892" s="20"/>
    </row>
    <row r="1893" spans="11:14" x14ac:dyDescent="0.25">
      <c r="K1893" s="20"/>
      <c r="L1893" s="20"/>
      <c r="M1893" s="20"/>
      <c r="N1893" s="20"/>
    </row>
    <row r="1894" spans="11:14" x14ac:dyDescent="0.25">
      <c r="K1894" s="20"/>
      <c r="L1894" s="20"/>
      <c r="M1894" s="20"/>
      <c r="N1894" s="20"/>
    </row>
    <row r="1895" spans="11:14" x14ac:dyDescent="0.25">
      <c r="K1895" s="20"/>
      <c r="L1895" s="20"/>
      <c r="M1895" s="20"/>
      <c r="N1895" s="20"/>
    </row>
    <row r="1896" spans="11:14" x14ac:dyDescent="0.25">
      <c r="K1896" s="20"/>
      <c r="L1896" s="20"/>
      <c r="M1896" s="20"/>
      <c r="N1896" s="20"/>
    </row>
    <row r="1897" spans="11:14" x14ac:dyDescent="0.25">
      <c r="K1897" s="20"/>
      <c r="L1897" s="20"/>
      <c r="M1897" s="20"/>
      <c r="N1897" s="20"/>
    </row>
    <row r="1898" spans="11:14" x14ac:dyDescent="0.25">
      <c r="K1898" s="20"/>
      <c r="L1898" s="20"/>
      <c r="M1898" s="20"/>
      <c r="N1898" s="20"/>
    </row>
    <row r="1899" spans="11:14" x14ac:dyDescent="0.25">
      <c r="K1899" s="20"/>
      <c r="L1899" s="20"/>
      <c r="M1899" s="20"/>
      <c r="N1899" s="20"/>
    </row>
    <row r="1900" spans="11:14" x14ac:dyDescent="0.25">
      <c r="K1900" s="20"/>
      <c r="L1900" s="20"/>
      <c r="M1900" s="20"/>
      <c r="N1900" s="20"/>
    </row>
    <row r="1901" spans="11:14" x14ac:dyDescent="0.25">
      <c r="K1901" s="20"/>
      <c r="L1901" s="20"/>
      <c r="M1901" s="20"/>
      <c r="N1901" s="20"/>
    </row>
    <row r="1902" spans="11:14" x14ac:dyDescent="0.25">
      <c r="K1902" s="20"/>
      <c r="L1902" s="20"/>
      <c r="M1902" s="20"/>
      <c r="N1902" s="20"/>
    </row>
    <row r="1903" spans="11:14" x14ac:dyDescent="0.25">
      <c r="K1903" s="20"/>
      <c r="L1903" s="20"/>
      <c r="M1903" s="20"/>
      <c r="N1903" s="20"/>
    </row>
    <row r="1904" spans="11:14" x14ac:dyDescent="0.25">
      <c r="K1904" s="20"/>
      <c r="L1904" s="20"/>
      <c r="M1904" s="20"/>
      <c r="N1904" s="20"/>
    </row>
    <row r="1905" spans="11:14" x14ac:dyDescent="0.25">
      <c r="K1905" s="20"/>
      <c r="L1905" s="20"/>
      <c r="M1905" s="20"/>
      <c r="N1905" s="20"/>
    </row>
    <row r="1906" spans="11:14" x14ac:dyDescent="0.25">
      <c r="K1906" s="20"/>
      <c r="L1906" s="20"/>
      <c r="M1906" s="20"/>
      <c r="N1906" s="20"/>
    </row>
    <row r="1907" spans="11:14" x14ac:dyDescent="0.25">
      <c r="K1907" s="20"/>
      <c r="L1907" s="20"/>
      <c r="M1907" s="20"/>
      <c r="N1907" s="20"/>
    </row>
    <row r="1908" spans="11:14" x14ac:dyDescent="0.25">
      <c r="K1908" s="20"/>
      <c r="L1908" s="20"/>
      <c r="M1908" s="20"/>
      <c r="N1908" s="20"/>
    </row>
    <row r="1909" spans="11:14" x14ac:dyDescent="0.25">
      <c r="K1909" s="20"/>
      <c r="L1909" s="20"/>
      <c r="M1909" s="20"/>
      <c r="N1909" s="20"/>
    </row>
    <row r="1910" spans="11:14" x14ac:dyDescent="0.25">
      <c r="K1910" s="20"/>
      <c r="L1910" s="20"/>
      <c r="M1910" s="20"/>
      <c r="N1910" s="20"/>
    </row>
    <row r="1911" spans="11:14" x14ac:dyDescent="0.25">
      <c r="K1911" s="20"/>
      <c r="L1911" s="20"/>
      <c r="M1911" s="20"/>
      <c r="N1911" s="20"/>
    </row>
    <row r="1912" spans="11:14" x14ac:dyDescent="0.25">
      <c r="K1912" s="20"/>
      <c r="L1912" s="20"/>
      <c r="M1912" s="20"/>
      <c r="N1912" s="20"/>
    </row>
    <row r="1913" spans="11:14" x14ac:dyDescent="0.25">
      <c r="K1913" s="20"/>
      <c r="L1913" s="20"/>
      <c r="M1913" s="20"/>
      <c r="N1913" s="20"/>
    </row>
    <row r="1914" spans="11:14" x14ac:dyDescent="0.25">
      <c r="K1914" s="20"/>
      <c r="L1914" s="20"/>
      <c r="M1914" s="20"/>
      <c r="N1914" s="20"/>
    </row>
    <row r="1915" spans="11:14" x14ac:dyDescent="0.25">
      <c r="K1915" s="20"/>
      <c r="L1915" s="20"/>
      <c r="M1915" s="20"/>
      <c r="N1915" s="20"/>
    </row>
    <row r="1916" spans="11:14" x14ac:dyDescent="0.25">
      <c r="K1916" s="20"/>
      <c r="L1916" s="20"/>
      <c r="M1916" s="20"/>
      <c r="N1916" s="20"/>
    </row>
    <row r="1917" spans="11:14" x14ac:dyDescent="0.25">
      <c r="K1917" s="20"/>
      <c r="L1917" s="20"/>
      <c r="M1917" s="20"/>
      <c r="N1917" s="20"/>
    </row>
    <row r="1918" spans="11:14" x14ac:dyDescent="0.25">
      <c r="K1918" s="20"/>
      <c r="L1918" s="20"/>
      <c r="M1918" s="20"/>
      <c r="N1918" s="20"/>
    </row>
    <row r="1919" spans="11:14" x14ac:dyDescent="0.25">
      <c r="K1919" s="20"/>
      <c r="L1919" s="20"/>
      <c r="M1919" s="20"/>
      <c r="N1919" s="20"/>
    </row>
    <row r="1920" spans="11:14" x14ac:dyDescent="0.25">
      <c r="K1920" s="20"/>
      <c r="L1920" s="20"/>
      <c r="M1920" s="20"/>
      <c r="N1920" s="20"/>
    </row>
    <row r="1921" spans="11:14" x14ac:dyDescent="0.25">
      <c r="K1921" s="20"/>
      <c r="L1921" s="20"/>
      <c r="M1921" s="20"/>
      <c r="N1921" s="20"/>
    </row>
    <row r="1922" spans="11:14" x14ac:dyDescent="0.25">
      <c r="K1922" s="20"/>
      <c r="L1922" s="20"/>
      <c r="M1922" s="20"/>
      <c r="N1922" s="20"/>
    </row>
    <row r="1923" spans="11:14" x14ac:dyDescent="0.25">
      <c r="K1923" s="20"/>
      <c r="L1923" s="20"/>
      <c r="M1923" s="20"/>
      <c r="N1923" s="20"/>
    </row>
    <row r="1924" spans="11:14" x14ac:dyDescent="0.25">
      <c r="K1924" s="20"/>
      <c r="L1924" s="20"/>
      <c r="M1924" s="20"/>
      <c r="N1924" s="20"/>
    </row>
    <row r="1925" spans="11:14" x14ac:dyDescent="0.25">
      <c r="K1925" s="20"/>
      <c r="L1925" s="20"/>
      <c r="M1925" s="20"/>
      <c r="N1925" s="20"/>
    </row>
    <row r="1926" spans="11:14" x14ac:dyDescent="0.25">
      <c r="K1926" s="20"/>
      <c r="L1926" s="20"/>
      <c r="M1926" s="20"/>
      <c r="N1926" s="20"/>
    </row>
    <row r="1927" spans="11:14" x14ac:dyDescent="0.25">
      <c r="K1927" s="20"/>
      <c r="L1927" s="20"/>
      <c r="M1927" s="20"/>
      <c r="N1927" s="20"/>
    </row>
    <row r="1928" spans="11:14" x14ac:dyDescent="0.25">
      <c r="K1928" s="20"/>
      <c r="L1928" s="20"/>
      <c r="M1928" s="20"/>
      <c r="N1928" s="20"/>
    </row>
    <row r="1929" spans="11:14" x14ac:dyDescent="0.25">
      <c r="K1929" s="20"/>
      <c r="L1929" s="20"/>
      <c r="M1929" s="20"/>
      <c r="N1929" s="20"/>
    </row>
    <row r="1930" spans="11:14" x14ac:dyDescent="0.25">
      <c r="K1930" s="20"/>
      <c r="L1930" s="20"/>
      <c r="M1930" s="20"/>
      <c r="N1930" s="20"/>
    </row>
    <row r="1931" spans="11:14" x14ac:dyDescent="0.25">
      <c r="K1931" s="20"/>
      <c r="L1931" s="20"/>
      <c r="M1931" s="20"/>
      <c r="N1931" s="20"/>
    </row>
    <row r="1932" spans="11:14" x14ac:dyDescent="0.25">
      <c r="K1932" s="20"/>
      <c r="L1932" s="20"/>
      <c r="M1932" s="20"/>
      <c r="N1932" s="20"/>
    </row>
    <row r="1933" spans="11:14" x14ac:dyDescent="0.25">
      <c r="K1933" s="20"/>
      <c r="L1933" s="20"/>
      <c r="M1933" s="20"/>
      <c r="N1933" s="20"/>
    </row>
    <row r="1934" spans="11:14" x14ac:dyDescent="0.25">
      <c r="K1934" s="20"/>
      <c r="L1934" s="20"/>
      <c r="M1934" s="20"/>
      <c r="N1934" s="20"/>
    </row>
    <row r="1935" spans="11:14" x14ac:dyDescent="0.25">
      <c r="K1935" s="20"/>
      <c r="L1935" s="20"/>
      <c r="M1935" s="20"/>
      <c r="N1935" s="20"/>
    </row>
    <row r="1936" spans="11:14" x14ac:dyDescent="0.25">
      <c r="K1936" s="20"/>
      <c r="L1936" s="20"/>
      <c r="M1936" s="20"/>
      <c r="N1936" s="20"/>
    </row>
  </sheetData>
  <mergeCells count="6">
    <mergeCell ref="M1:N1"/>
    <mergeCell ref="O1:P1"/>
    <mergeCell ref="D1:E1"/>
    <mergeCell ref="F1:G1"/>
    <mergeCell ref="H1:I1"/>
    <mergeCell ref="K1:L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D9D9-B76A-462F-B4AB-261259BF492F}">
  <dimension ref="A1:O148"/>
  <sheetViews>
    <sheetView zoomScale="85" zoomScaleNormal="8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142" sqref="V142"/>
    </sheetView>
  </sheetViews>
  <sheetFormatPr defaultColWidth="9.28515625" defaultRowHeight="15.75" x14ac:dyDescent="0.25"/>
  <cols>
    <col min="1" max="1" width="9.28515625" style="46"/>
    <col min="2" max="2" width="36.5703125" style="44" customWidth="1"/>
    <col min="3" max="3" width="9.28515625" style="35"/>
    <col min="4" max="4" width="9.28515625" style="81"/>
    <col min="5" max="5" width="9.28515625" style="35"/>
    <col min="6" max="6" width="9.28515625" style="81"/>
    <col min="7" max="7" width="9.28515625" style="35"/>
    <col min="8" max="8" width="9.28515625" style="81"/>
    <col min="9" max="9" width="9.28515625" style="35"/>
    <col min="10" max="10" width="9.28515625" style="81"/>
    <col min="11" max="11" width="9.28515625" style="35"/>
    <col min="12" max="12" width="12.28515625" style="44" customWidth="1"/>
    <col min="13" max="16384" width="9.28515625" style="44"/>
  </cols>
  <sheetData>
    <row r="1" spans="1:15" ht="26.25" customHeight="1" thickBot="1" x14ac:dyDescent="0.3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5" s="35" customFormat="1" ht="23.65" customHeight="1" x14ac:dyDescent="0.25">
      <c r="A2" s="120" t="s">
        <v>36</v>
      </c>
      <c r="B2" s="121"/>
      <c r="C2" s="124" t="s">
        <v>33</v>
      </c>
      <c r="D2" s="124"/>
      <c r="E2" s="124"/>
      <c r="F2" s="124"/>
      <c r="G2" s="124"/>
      <c r="H2" s="124"/>
      <c r="I2" s="124"/>
      <c r="J2" s="124"/>
      <c r="K2" s="127" t="s">
        <v>34</v>
      </c>
      <c r="L2" s="125" t="s">
        <v>18</v>
      </c>
    </row>
    <row r="3" spans="1:15" ht="21.6" customHeight="1" x14ac:dyDescent="0.25">
      <c r="A3" s="122"/>
      <c r="B3" s="123"/>
      <c r="C3" s="41" t="s">
        <v>19</v>
      </c>
      <c r="D3" s="75" t="s">
        <v>1</v>
      </c>
      <c r="E3" s="41" t="s">
        <v>20</v>
      </c>
      <c r="F3" s="75" t="s">
        <v>1</v>
      </c>
      <c r="G3" s="41" t="s">
        <v>21</v>
      </c>
      <c r="H3" s="75" t="s">
        <v>1</v>
      </c>
      <c r="I3" s="41" t="s">
        <v>22</v>
      </c>
      <c r="J3" s="75" t="s">
        <v>1</v>
      </c>
      <c r="K3" s="128"/>
      <c r="L3" s="126"/>
    </row>
    <row r="4" spans="1:15" ht="30" customHeight="1" x14ac:dyDescent="0.25">
      <c r="A4" s="129" t="s">
        <v>25</v>
      </c>
      <c r="B4" s="37" t="s">
        <v>11</v>
      </c>
      <c r="C4" s="38">
        <v>140</v>
      </c>
      <c r="D4" s="76">
        <v>8</v>
      </c>
      <c r="E4" s="38">
        <v>140</v>
      </c>
      <c r="F4" s="76">
        <v>8</v>
      </c>
      <c r="G4" s="38">
        <v>140</v>
      </c>
      <c r="H4" s="76">
        <v>8</v>
      </c>
      <c r="I4" s="38">
        <v>128</v>
      </c>
      <c r="J4" s="76">
        <v>8</v>
      </c>
      <c r="K4" s="38">
        <f>C4+E4+G4+I4</f>
        <v>548</v>
      </c>
      <c r="L4" s="52">
        <f t="shared" ref="L4:L11" si="0">D4+F4+H4+J4</f>
        <v>32</v>
      </c>
    </row>
    <row r="5" spans="1:15" ht="30" customHeight="1" x14ac:dyDescent="0.25">
      <c r="A5" s="115"/>
      <c r="B5" s="37" t="s">
        <v>12</v>
      </c>
      <c r="C5" s="38">
        <v>70</v>
      </c>
      <c r="D5" s="76">
        <v>4</v>
      </c>
      <c r="E5" s="38">
        <v>70</v>
      </c>
      <c r="F5" s="76">
        <v>4</v>
      </c>
      <c r="G5" s="38">
        <v>70</v>
      </c>
      <c r="H5" s="76">
        <v>4</v>
      </c>
      <c r="I5" s="38">
        <v>64</v>
      </c>
      <c r="J5" s="76">
        <v>4</v>
      </c>
      <c r="K5" s="38">
        <f t="shared" ref="K5:K12" si="1">C5+E5+G5+I5</f>
        <v>274</v>
      </c>
      <c r="L5" s="52">
        <f t="shared" si="0"/>
        <v>16</v>
      </c>
    </row>
    <row r="6" spans="1:15" ht="30" customHeight="1" x14ac:dyDescent="0.25">
      <c r="A6" s="115"/>
      <c r="B6" s="37" t="s">
        <v>13</v>
      </c>
      <c r="C6" s="38">
        <v>140</v>
      </c>
      <c r="D6" s="76">
        <v>8</v>
      </c>
      <c r="E6" s="38">
        <v>140</v>
      </c>
      <c r="F6" s="76">
        <v>8</v>
      </c>
      <c r="G6" s="38">
        <v>105</v>
      </c>
      <c r="H6" s="76">
        <v>6</v>
      </c>
      <c r="I6" s="38">
        <v>96</v>
      </c>
      <c r="J6" s="76">
        <v>6</v>
      </c>
      <c r="K6" s="38">
        <f t="shared" si="1"/>
        <v>481</v>
      </c>
      <c r="L6" s="52">
        <f t="shared" si="0"/>
        <v>28</v>
      </c>
    </row>
    <row r="7" spans="1:15" ht="30" customHeight="1" x14ac:dyDescent="0.25">
      <c r="A7" s="115"/>
      <c r="B7" s="39" t="s">
        <v>14</v>
      </c>
      <c r="C7" s="38">
        <v>70</v>
      </c>
      <c r="D7" s="76">
        <v>2</v>
      </c>
      <c r="E7" s="38">
        <v>70</v>
      </c>
      <c r="F7" s="76">
        <v>2</v>
      </c>
      <c r="G7" s="38">
        <v>70</v>
      </c>
      <c r="H7" s="76">
        <v>2</v>
      </c>
      <c r="I7" s="38">
        <v>64</v>
      </c>
      <c r="J7" s="76">
        <v>2</v>
      </c>
      <c r="K7" s="38">
        <f t="shared" si="1"/>
        <v>274</v>
      </c>
      <c r="L7" s="52">
        <f t="shared" si="0"/>
        <v>8</v>
      </c>
    </row>
    <row r="8" spans="1:15" ht="30" customHeight="1" x14ac:dyDescent="0.25">
      <c r="A8" s="115"/>
      <c r="B8" s="37" t="s">
        <v>15</v>
      </c>
      <c r="C8" s="38">
        <v>35</v>
      </c>
      <c r="D8" s="76">
        <v>2</v>
      </c>
      <c r="E8" s="38">
        <v>35</v>
      </c>
      <c r="F8" s="76">
        <v>2</v>
      </c>
      <c r="G8" s="38">
        <v>35</v>
      </c>
      <c r="H8" s="76">
        <v>2</v>
      </c>
      <c r="I8" s="38"/>
      <c r="J8" s="76"/>
      <c r="K8" s="38">
        <f t="shared" si="1"/>
        <v>105</v>
      </c>
      <c r="L8" s="52">
        <f t="shared" si="0"/>
        <v>6</v>
      </c>
    </row>
    <row r="9" spans="1:15" ht="30" customHeight="1" x14ac:dyDescent="0.25">
      <c r="A9" s="115"/>
      <c r="B9" s="37" t="s">
        <v>16</v>
      </c>
      <c r="C9" s="38"/>
      <c r="D9" s="76"/>
      <c r="E9" s="38"/>
      <c r="F9" s="76"/>
      <c r="G9" s="38"/>
      <c r="H9" s="76"/>
      <c r="I9" s="38">
        <v>64</v>
      </c>
      <c r="J9" s="76">
        <v>3</v>
      </c>
      <c r="K9" s="38">
        <f t="shared" si="1"/>
        <v>64</v>
      </c>
      <c r="L9" s="52">
        <f t="shared" si="0"/>
        <v>3</v>
      </c>
    </row>
    <row r="10" spans="1:15" ht="30" customHeight="1" x14ac:dyDescent="0.25">
      <c r="A10" s="115"/>
      <c r="B10" s="37" t="s">
        <v>45</v>
      </c>
      <c r="C10" s="38"/>
      <c r="D10" s="76"/>
      <c r="E10" s="38"/>
      <c r="F10" s="76"/>
      <c r="G10" s="38"/>
      <c r="H10" s="76"/>
      <c r="I10" s="38">
        <v>32</v>
      </c>
      <c r="J10" s="76">
        <v>2</v>
      </c>
      <c r="K10" s="38">
        <f t="shared" si="1"/>
        <v>32</v>
      </c>
      <c r="L10" s="52">
        <f t="shared" si="0"/>
        <v>2</v>
      </c>
    </row>
    <row r="11" spans="1:15" ht="30" customHeight="1" x14ac:dyDescent="0.25">
      <c r="A11" s="115"/>
      <c r="B11" s="37" t="s">
        <v>17</v>
      </c>
      <c r="C11" s="38">
        <v>35</v>
      </c>
      <c r="D11" s="76">
        <v>1</v>
      </c>
      <c r="E11" s="38">
        <v>35</v>
      </c>
      <c r="F11" s="76">
        <v>1</v>
      </c>
      <c r="G11" s="38">
        <v>35</v>
      </c>
      <c r="H11" s="76">
        <v>1</v>
      </c>
      <c r="I11" s="38">
        <v>32</v>
      </c>
      <c r="J11" s="76">
        <v>1</v>
      </c>
      <c r="K11" s="38">
        <f t="shared" si="1"/>
        <v>137</v>
      </c>
      <c r="L11" s="52">
        <f t="shared" si="0"/>
        <v>4</v>
      </c>
    </row>
    <row r="12" spans="1:15" ht="30" customHeight="1" thickBot="1" x14ac:dyDescent="0.3">
      <c r="A12" s="116"/>
      <c r="B12" s="53" t="s">
        <v>30</v>
      </c>
      <c r="C12" s="88">
        <f>SUM(C4:C11)</f>
        <v>490</v>
      </c>
      <c r="D12" s="82">
        <f t="shared" ref="D12:L12" si="2">SUM(D4:D11)</f>
        <v>25</v>
      </c>
      <c r="E12" s="90">
        <f t="shared" si="2"/>
        <v>490</v>
      </c>
      <c r="F12" s="82">
        <f t="shared" si="2"/>
        <v>25</v>
      </c>
      <c r="G12" s="90">
        <f t="shared" si="2"/>
        <v>455</v>
      </c>
      <c r="H12" s="82">
        <f t="shared" si="2"/>
        <v>23</v>
      </c>
      <c r="I12" s="90">
        <f t="shared" si="2"/>
        <v>480</v>
      </c>
      <c r="J12" s="82">
        <f t="shared" si="2"/>
        <v>26</v>
      </c>
      <c r="K12" s="54">
        <f t="shared" si="1"/>
        <v>1915</v>
      </c>
      <c r="L12" s="55">
        <f t="shared" si="2"/>
        <v>99</v>
      </c>
      <c r="M12" s="50" t="s">
        <v>2</v>
      </c>
      <c r="N12" s="1" t="s">
        <v>0</v>
      </c>
      <c r="O12" s="11" t="s">
        <v>10</v>
      </c>
    </row>
    <row r="13" spans="1:15" ht="30" customHeight="1" thickBot="1" x14ac:dyDescent="0.3">
      <c r="A13" s="117" t="s">
        <v>35</v>
      </c>
      <c r="B13" s="57" t="str">
        <f>Izračun!B2</f>
        <v>Cestovna infrastruktura i terminali</v>
      </c>
      <c r="C13" s="58"/>
      <c r="D13" s="92"/>
      <c r="E13" s="58"/>
      <c r="F13" s="77"/>
      <c r="G13" s="58"/>
      <c r="H13" s="77">
        <v>4</v>
      </c>
      <c r="I13" s="58"/>
      <c r="J13" s="77"/>
      <c r="K13" s="73"/>
      <c r="L13" s="73">
        <f>Izračun!C2</f>
        <v>13</v>
      </c>
      <c r="M13" s="72">
        <f>Izračun!Q2</f>
        <v>227.5</v>
      </c>
      <c r="N13" s="72">
        <f>Izračun!R2</f>
        <v>341.25</v>
      </c>
      <c r="O13" s="72">
        <f>Izračun!T2</f>
        <v>568.75</v>
      </c>
    </row>
    <row r="14" spans="1:15" ht="30" customHeight="1" thickBot="1" x14ac:dyDescent="0.3">
      <c r="A14" s="118"/>
      <c r="B14" s="57" t="str">
        <f>Izračun!B3</f>
        <v>Vozila u cestovnom prometu</v>
      </c>
      <c r="C14" s="38"/>
      <c r="D14" s="76"/>
      <c r="E14" s="38"/>
      <c r="F14" s="76"/>
      <c r="G14" s="38"/>
      <c r="H14" s="76"/>
      <c r="I14" s="38"/>
      <c r="J14" s="76"/>
      <c r="K14" s="38"/>
      <c r="L14" s="38">
        <f>Izračun!C3</f>
        <v>8</v>
      </c>
      <c r="M14" s="72">
        <f>Izračun!Q3</f>
        <v>150</v>
      </c>
      <c r="N14" s="72">
        <f>Izračun!R3</f>
        <v>210</v>
      </c>
      <c r="O14" s="72">
        <f>Izračun!T3</f>
        <v>360</v>
      </c>
    </row>
    <row r="15" spans="1:15" ht="30" customHeight="1" thickBot="1" x14ac:dyDescent="0.3">
      <c r="A15" s="118"/>
      <c r="B15" s="57" t="str">
        <f>Izračun!B4</f>
        <v>Prometna kultura i komunikacija u prometu</v>
      </c>
      <c r="C15" s="38"/>
      <c r="D15" s="76"/>
      <c r="E15" s="38"/>
      <c r="F15" s="76"/>
      <c r="G15" s="38"/>
      <c r="H15" s="76"/>
      <c r="I15" s="38"/>
      <c r="J15" s="76"/>
      <c r="K15" s="38"/>
      <c r="L15" s="38">
        <f>Izračun!C4</f>
        <v>8</v>
      </c>
      <c r="M15" s="72">
        <f>Izračun!Q4</f>
        <v>120</v>
      </c>
      <c r="N15" s="72">
        <f>Izračun!R4</f>
        <v>180</v>
      </c>
      <c r="O15" s="72">
        <f>Izračun!T4</f>
        <v>300</v>
      </c>
    </row>
    <row r="16" spans="1:15" ht="30" customHeight="1" thickBot="1" x14ac:dyDescent="0.3">
      <c r="A16" s="118"/>
      <c r="B16" s="57" t="str">
        <f>Izračun!B5</f>
        <v>Prva pomoć i zaštita na radu u prometu i logistici</v>
      </c>
      <c r="C16" s="38"/>
      <c r="D16" s="76"/>
      <c r="E16" s="38"/>
      <c r="F16" s="76"/>
      <c r="G16" s="38"/>
      <c r="H16" s="76"/>
      <c r="I16" s="38"/>
      <c r="J16" s="76"/>
      <c r="K16" s="38"/>
      <c r="L16" s="38">
        <f>Izračun!C5</f>
        <v>3</v>
      </c>
      <c r="M16" s="72">
        <f>Izračun!Q5</f>
        <v>52.5</v>
      </c>
      <c r="N16" s="72">
        <f>Izračun!R5</f>
        <v>71.25</v>
      </c>
      <c r="O16" s="72">
        <f>Izračun!T5</f>
        <v>123.75</v>
      </c>
    </row>
    <row r="17" spans="1:15" ht="30" customHeight="1" thickBot="1" x14ac:dyDescent="0.3">
      <c r="A17" s="118"/>
      <c r="B17" s="57" t="str">
        <f>Izračun!B6</f>
        <v>Osnove matematike u struci</v>
      </c>
      <c r="C17" s="38"/>
      <c r="D17" s="76"/>
      <c r="E17" s="38"/>
      <c r="F17" s="76"/>
      <c r="G17" s="38"/>
      <c r="H17" s="76"/>
      <c r="I17" s="38"/>
      <c r="J17" s="76"/>
      <c r="K17" s="38"/>
      <c r="L17" s="38">
        <f>Izračun!C6</f>
        <v>4</v>
      </c>
      <c r="M17" s="72">
        <f>Izračun!Q6</f>
        <v>60</v>
      </c>
      <c r="N17" s="72">
        <f>Izračun!R6</f>
        <v>90</v>
      </c>
      <c r="O17" s="72">
        <f>Izračun!T6</f>
        <v>150</v>
      </c>
    </row>
    <row r="18" spans="1:15" ht="30" customHeight="1" thickBot="1" x14ac:dyDescent="0.3">
      <c r="A18" s="118"/>
      <c r="B18" s="57" t="str">
        <f>Izračun!B7</f>
        <v>Informacijsko-komunikacijska tehnologija</v>
      </c>
      <c r="C18" s="38"/>
      <c r="D18" s="76"/>
      <c r="E18" s="38"/>
      <c r="F18" s="76"/>
      <c r="G18" s="38"/>
      <c r="H18" s="76"/>
      <c r="I18" s="38"/>
      <c r="J18" s="76"/>
      <c r="K18" s="38"/>
      <c r="L18" s="38">
        <f>Izračun!C7</f>
        <v>4</v>
      </c>
      <c r="M18" s="72">
        <f>Izračun!Q7</f>
        <v>40</v>
      </c>
      <c r="N18" s="72">
        <f>Izračun!R7</f>
        <v>65</v>
      </c>
      <c r="O18" s="72">
        <f>Izračun!T7</f>
        <v>105</v>
      </c>
    </row>
    <row r="19" spans="1:15" ht="30" customHeight="1" thickBot="1" x14ac:dyDescent="0.3">
      <c r="A19" s="118"/>
      <c r="B19" s="57" t="e">
        <f>Izračun!#REF!</f>
        <v>#REF!</v>
      </c>
      <c r="C19" s="38"/>
      <c r="D19" s="76"/>
      <c r="E19" s="38"/>
      <c r="F19" s="76"/>
      <c r="G19" s="38"/>
      <c r="H19" s="76"/>
      <c r="I19" s="38"/>
      <c r="J19" s="76"/>
      <c r="K19" s="38"/>
      <c r="L19" s="38" t="e">
        <f>Izračun!#REF!</f>
        <v>#REF!</v>
      </c>
      <c r="M19" s="72" t="e">
        <f>Izračun!#REF!</f>
        <v>#REF!</v>
      </c>
      <c r="N19" s="72" t="e">
        <f>Izračun!#REF!</f>
        <v>#REF!</v>
      </c>
      <c r="O19" s="72" t="e">
        <f>Izračun!#REF!</f>
        <v>#REF!</v>
      </c>
    </row>
    <row r="20" spans="1:15" ht="30" customHeight="1" thickBot="1" x14ac:dyDescent="0.3">
      <c r="A20" s="118"/>
      <c r="B20" s="57" t="e">
        <f>Izračun!#REF!</f>
        <v>#REF!</v>
      </c>
      <c r="C20" s="38"/>
      <c r="D20" s="76"/>
      <c r="E20" s="38"/>
      <c r="F20" s="76"/>
      <c r="G20" s="38"/>
      <c r="H20" s="76"/>
      <c r="I20" s="38"/>
      <c r="J20" s="76"/>
      <c r="K20" s="38"/>
      <c r="L20" s="38" t="e">
        <f>Izračun!#REF!</f>
        <v>#REF!</v>
      </c>
      <c r="M20" s="72" t="e">
        <f>Izračun!#REF!</f>
        <v>#REF!</v>
      </c>
      <c r="N20" s="72" t="e">
        <f>Izračun!#REF!</f>
        <v>#REF!</v>
      </c>
      <c r="O20" s="72" t="e">
        <f>Izračun!#REF!</f>
        <v>#REF!</v>
      </c>
    </row>
    <row r="21" spans="1:15" ht="30" customHeight="1" thickBot="1" x14ac:dyDescent="0.3">
      <c r="A21" s="118"/>
      <c r="B21" s="57" t="e">
        <f>Izračun!#REF!</f>
        <v>#REF!</v>
      </c>
      <c r="C21" s="38"/>
      <c r="D21" s="76"/>
      <c r="E21" s="38"/>
      <c r="F21" s="76"/>
      <c r="G21" s="38"/>
      <c r="H21" s="76"/>
      <c r="I21" s="38"/>
      <c r="J21" s="76"/>
      <c r="K21" s="38"/>
      <c r="L21" s="38" t="e">
        <f>Izračun!#REF!</f>
        <v>#REF!</v>
      </c>
      <c r="M21" s="72" t="e">
        <f>Izračun!#REF!</f>
        <v>#REF!</v>
      </c>
      <c r="N21" s="72" t="e">
        <f>Izračun!#REF!</f>
        <v>#REF!</v>
      </c>
      <c r="O21" s="72" t="e">
        <f>Izračun!#REF!</f>
        <v>#REF!</v>
      </c>
    </row>
    <row r="22" spans="1:15" ht="30" customHeight="1" thickBot="1" x14ac:dyDescent="0.3">
      <c r="A22" s="118"/>
      <c r="B22" s="57" t="e">
        <f>Izračun!#REF!</f>
        <v>#REF!</v>
      </c>
      <c r="C22" s="38"/>
      <c r="D22" s="76"/>
      <c r="E22" s="38"/>
      <c r="F22" s="76"/>
      <c r="G22" s="38"/>
      <c r="H22" s="76"/>
      <c r="I22" s="38"/>
      <c r="J22" s="76"/>
      <c r="K22" s="38"/>
      <c r="L22" s="38" t="e">
        <f>Izračun!#REF!</f>
        <v>#REF!</v>
      </c>
      <c r="M22" s="72" t="e">
        <f>Izračun!#REF!</f>
        <v>#REF!</v>
      </c>
      <c r="N22" s="72" t="e">
        <f>Izračun!#REF!</f>
        <v>#REF!</v>
      </c>
      <c r="O22" s="72" t="e">
        <f>Izračun!#REF!</f>
        <v>#REF!</v>
      </c>
    </row>
    <row r="23" spans="1:15" ht="30" customHeight="1" thickBot="1" x14ac:dyDescent="0.3">
      <c r="A23" s="118"/>
      <c r="B23" s="57" t="e">
        <f>Izračun!#REF!</f>
        <v>#REF!</v>
      </c>
      <c r="C23" s="38"/>
      <c r="D23" s="76"/>
      <c r="E23" s="38"/>
      <c r="F23" s="76"/>
      <c r="G23" s="38"/>
      <c r="H23" s="76"/>
      <c r="I23" s="38"/>
      <c r="J23" s="76"/>
      <c r="K23" s="38"/>
      <c r="L23" s="38" t="e">
        <f>Izračun!#REF!</f>
        <v>#REF!</v>
      </c>
      <c r="M23" s="72" t="e">
        <f>Izračun!#REF!</f>
        <v>#REF!</v>
      </c>
      <c r="N23" s="72" t="e">
        <f>Izračun!#REF!</f>
        <v>#REF!</v>
      </c>
      <c r="O23" s="72" t="e">
        <f>Izračun!#REF!</f>
        <v>#REF!</v>
      </c>
    </row>
    <row r="24" spans="1:15" ht="30" customHeight="1" thickBot="1" x14ac:dyDescent="0.3">
      <c r="A24" s="118"/>
      <c r="B24" s="57" t="e">
        <f>Izračun!#REF!</f>
        <v>#REF!</v>
      </c>
      <c r="C24" s="38"/>
      <c r="D24" s="76"/>
      <c r="E24" s="38"/>
      <c r="F24" s="76"/>
      <c r="G24" s="38"/>
      <c r="H24" s="76"/>
      <c r="I24" s="38"/>
      <c r="J24" s="76"/>
      <c r="K24" s="38"/>
      <c r="L24" s="38" t="e">
        <f>Izračun!#REF!</f>
        <v>#REF!</v>
      </c>
      <c r="M24" s="72" t="e">
        <f>Izračun!#REF!</f>
        <v>#REF!</v>
      </c>
      <c r="N24" s="72" t="e">
        <f>Izračun!#REF!</f>
        <v>#REF!</v>
      </c>
      <c r="O24" s="72" t="e">
        <f>Izračun!#REF!</f>
        <v>#REF!</v>
      </c>
    </row>
    <row r="25" spans="1:15" ht="30" customHeight="1" thickBot="1" x14ac:dyDescent="0.3">
      <c r="A25" s="118"/>
      <c r="B25" s="57" t="e">
        <f>Izračun!#REF!</f>
        <v>#REF!</v>
      </c>
      <c r="C25" s="38"/>
      <c r="D25" s="76"/>
      <c r="E25" s="38"/>
      <c r="F25" s="76"/>
      <c r="G25" s="38"/>
      <c r="H25" s="76"/>
      <c r="I25" s="38"/>
      <c r="J25" s="76"/>
      <c r="K25" s="38"/>
      <c r="L25" s="38" t="e">
        <f>Izračun!#REF!</f>
        <v>#REF!</v>
      </c>
      <c r="M25" s="72" t="e">
        <f>Izračun!#REF!</f>
        <v>#REF!</v>
      </c>
      <c r="N25" s="72" t="e">
        <f>Izračun!#REF!</f>
        <v>#REF!</v>
      </c>
      <c r="O25" s="72" t="e">
        <f>Izračun!#REF!</f>
        <v>#REF!</v>
      </c>
    </row>
    <row r="26" spans="1:15" ht="30" customHeight="1" thickBot="1" x14ac:dyDescent="0.3">
      <c r="A26" s="118"/>
      <c r="B26" s="57" t="e">
        <f>Izračun!#REF!</f>
        <v>#REF!</v>
      </c>
      <c r="C26" s="38"/>
      <c r="D26" s="76"/>
      <c r="E26" s="38"/>
      <c r="F26" s="76"/>
      <c r="G26" s="38"/>
      <c r="H26" s="76"/>
      <c r="I26" s="38"/>
      <c r="J26" s="76"/>
      <c r="K26" s="38"/>
      <c r="L26" s="38" t="e">
        <f>Izračun!#REF!</f>
        <v>#REF!</v>
      </c>
      <c r="M26" s="72" t="e">
        <f>Izračun!#REF!</f>
        <v>#REF!</v>
      </c>
      <c r="N26" s="72" t="e">
        <f>Izračun!#REF!</f>
        <v>#REF!</v>
      </c>
      <c r="O26" s="72" t="e">
        <f>Izračun!#REF!</f>
        <v>#REF!</v>
      </c>
    </row>
    <row r="27" spans="1:15" ht="30" customHeight="1" thickBot="1" x14ac:dyDescent="0.3">
      <c r="A27" s="118"/>
      <c r="B27" s="57" t="e">
        <f>Izračun!#REF!</f>
        <v>#REF!</v>
      </c>
      <c r="C27" s="38"/>
      <c r="D27" s="76"/>
      <c r="E27" s="38"/>
      <c r="F27" s="76"/>
      <c r="G27" s="38"/>
      <c r="H27" s="76"/>
      <c r="I27" s="38"/>
      <c r="J27" s="76"/>
      <c r="K27" s="38"/>
      <c r="L27" s="38" t="e">
        <f>Izračun!#REF!</f>
        <v>#REF!</v>
      </c>
      <c r="M27" s="72" t="e">
        <f>Izračun!#REF!</f>
        <v>#REF!</v>
      </c>
      <c r="N27" s="72" t="e">
        <f>Izračun!#REF!</f>
        <v>#REF!</v>
      </c>
      <c r="O27" s="72" t="e">
        <f>Izračun!#REF!</f>
        <v>#REF!</v>
      </c>
    </row>
    <row r="28" spans="1:15" ht="30" customHeight="1" thickBot="1" x14ac:dyDescent="0.3">
      <c r="A28" s="118"/>
      <c r="B28" s="57" t="e">
        <f>Izračun!#REF!</f>
        <v>#REF!</v>
      </c>
      <c r="C28" s="38"/>
      <c r="D28" s="76"/>
      <c r="E28" s="38"/>
      <c r="F28" s="76"/>
      <c r="G28" s="38"/>
      <c r="H28" s="76"/>
      <c r="I28" s="38"/>
      <c r="J28" s="76"/>
      <c r="K28" s="38"/>
      <c r="L28" s="38" t="e">
        <f>Izračun!#REF!</f>
        <v>#REF!</v>
      </c>
      <c r="M28" s="72" t="e">
        <f>Izračun!#REF!</f>
        <v>#REF!</v>
      </c>
      <c r="N28" s="72" t="e">
        <f>Izračun!#REF!</f>
        <v>#REF!</v>
      </c>
      <c r="O28" s="72" t="e">
        <f>Izračun!#REF!</f>
        <v>#REF!</v>
      </c>
    </row>
    <row r="29" spans="1:15" ht="30" customHeight="1" thickBot="1" x14ac:dyDescent="0.3">
      <c r="A29" s="118"/>
      <c r="B29" s="57" t="e">
        <f>Izračun!#REF!</f>
        <v>#REF!</v>
      </c>
      <c r="C29" s="38"/>
      <c r="D29" s="76"/>
      <c r="E29" s="38"/>
      <c r="F29" s="76"/>
      <c r="G29" s="38"/>
      <c r="H29" s="76"/>
      <c r="I29" s="38"/>
      <c r="J29" s="76"/>
      <c r="K29" s="38"/>
      <c r="L29" s="38" t="e">
        <f>Izračun!#REF!</f>
        <v>#REF!</v>
      </c>
      <c r="M29" s="72" t="e">
        <f>Izračun!#REF!</f>
        <v>#REF!</v>
      </c>
      <c r="N29" s="72" t="e">
        <f>Izračun!#REF!</f>
        <v>#REF!</v>
      </c>
      <c r="O29" s="72" t="e">
        <f>Izračun!#REF!</f>
        <v>#REF!</v>
      </c>
    </row>
    <row r="30" spans="1:15" ht="30" customHeight="1" thickBot="1" x14ac:dyDescent="0.3">
      <c r="A30" s="118"/>
      <c r="B30" s="57" t="e">
        <f>Izračun!#REF!</f>
        <v>#REF!</v>
      </c>
      <c r="C30" s="38"/>
      <c r="D30" s="76"/>
      <c r="E30" s="38"/>
      <c r="F30" s="76"/>
      <c r="G30" s="38"/>
      <c r="H30" s="76"/>
      <c r="I30" s="38"/>
      <c r="J30" s="76"/>
      <c r="K30" s="38"/>
      <c r="L30" s="38" t="e">
        <f>Izračun!#REF!</f>
        <v>#REF!</v>
      </c>
      <c r="M30" s="72" t="e">
        <f>Izračun!#REF!</f>
        <v>#REF!</v>
      </c>
      <c r="N30" s="72" t="e">
        <f>Izračun!#REF!</f>
        <v>#REF!</v>
      </c>
      <c r="O30" s="72" t="e">
        <f>Izračun!#REF!</f>
        <v>#REF!</v>
      </c>
    </row>
    <row r="31" spans="1:15" ht="30" customHeight="1" thickBot="1" x14ac:dyDescent="0.3">
      <c r="A31" s="118"/>
      <c r="B31" s="57" t="e">
        <f>Izračun!#REF!</f>
        <v>#REF!</v>
      </c>
      <c r="C31" s="38"/>
      <c r="D31" s="76"/>
      <c r="E31" s="38"/>
      <c r="F31" s="76"/>
      <c r="G31" s="38"/>
      <c r="H31" s="76"/>
      <c r="I31" s="38"/>
      <c r="J31" s="76"/>
      <c r="K31" s="38"/>
      <c r="L31" s="38" t="e">
        <f>Izračun!#REF!</f>
        <v>#REF!</v>
      </c>
      <c r="M31" s="72" t="e">
        <f>Izračun!#REF!</f>
        <v>#REF!</v>
      </c>
      <c r="N31" s="72" t="e">
        <f>Izračun!#REF!</f>
        <v>#REF!</v>
      </c>
      <c r="O31" s="72" t="e">
        <f>Izračun!#REF!</f>
        <v>#REF!</v>
      </c>
    </row>
    <row r="32" spans="1:15" ht="30" customHeight="1" thickBot="1" x14ac:dyDescent="0.3">
      <c r="A32" s="118"/>
      <c r="B32" s="57">
        <f>Izračun!B8</f>
        <v>0</v>
      </c>
      <c r="C32" s="38"/>
      <c r="D32" s="76"/>
      <c r="E32" s="38"/>
      <c r="F32" s="76"/>
      <c r="G32" s="38"/>
      <c r="H32" s="76"/>
      <c r="I32" s="38"/>
      <c r="J32" s="76"/>
      <c r="K32" s="38"/>
      <c r="L32" s="38">
        <f>Izračun!C8</f>
        <v>0</v>
      </c>
      <c r="M32" s="72">
        <f>Izračun!Q8</f>
        <v>650</v>
      </c>
      <c r="N32" s="72">
        <f>Izračun!R8</f>
        <v>957.5</v>
      </c>
      <c r="O32" s="72">
        <f>Izračun!T8</f>
        <v>0</v>
      </c>
    </row>
    <row r="33" spans="1:15" ht="30" customHeight="1" thickBot="1" x14ac:dyDescent="0.3">
      <c r="A33" s="118"/>
      <c r="B33" s="57" t="str">
        <f>Izračun!B9</f>
        <v>Pogonska energija i održavanje cestovnih vozila</v>
      </c>
      <c r="C33" s="38"/>
      <c r="D33" s="76"/>
      <c r="E33" s="38"/>
      <c r="F33" s="76"/>
      <c r="G33" s="38"/>
      <c r="H33" s="76"/>
      <c r="I33" s="38"/>
      <c r="J33" s="76"/>
      <c r="K33" s="38"/>
      <c r="L33" s="38">
        <f>Izračun!C9</f>
        <v>7</v>
      </c>
      <c r="M33" s="72">
        <f>Izračun!Q9</f>
        <v>122.5</v>
      </c>
      <c r="N33" s="72">
        <f>Izračun!R9</f>
        <v>183.75</v>
      </c>
      <c r="O33" s="72">
        <f>Izračun!T9</f>
        <v>306.25</v>
      </c>
    </row>
    <row r="34" spans="1:15" ht="30" customHeight="1" thickBot="1" x14ac:dyDescent="0.3">
      <c r="A34" s="118"/>
      <c r="B34" s="57" t="str">
        <f>Izračun!B10</f>
        <v>Prometni propisi i sigurnosna pravila u cestovnom prometu</v>
      </c>
      <c r="C34" s="38"/>
      <c r="D34" s="76"/>
      <c r="E34" s="38"/>
      <c r="F34" s="76"/>
      <c r="G34" s="38"/>
      <c r="H34" s="76"/>
      <c r="I34" s="40"/>
      <c r="J34" s="76"/>
      <c r="K34" s="38"/>
      <c r="L34" s="38">
        <f>Izračun!C10</f>
        <v>4</v>
      </c>
      <c r="M34" s="72">
        <f>Izračun!Q10</f>
        <v>60</v>
      </c>
      <c r="N34" s="72">
        <f>Izračun!R10</f>
        <v>100</v>
      </c>
      <c r="O34" s="72">
        <f>Izračun!T10</f>
        <v>160</v>
      </c>
    </row>
    <row r="35" spans="1:15" ht="30" customHeight="1" thickBot="1" x14ac:dyDescent="0.3">
      <c r="A35" s="118"/>
      <c r="B35" s="57" t="str">
        <f>Izračun!B11</f>
        <v>Teret kao predmet prijevoza u cestovnom prometu</v>
      </c>
      <c r="C35" s="38"/>
      <c r="D35" s="76"/>
      <c r="E35" s="38"/>
      <c r="F35" s="76"/>
      <c r="G35" s="38"/>
      <c r="H35" s="76"/>
      <c r="I35" s="40"/>
      <c r="J35" s="76"/>
      <c r="K35" s="38"/>
      <c r="L35" s="38">
        <f>Izračun!C11</f>
        <v>4</v>
      </c>
      <c r="M35" s="72">
        <f>Izračun!Q11</f>
        <v>70</v>
      </c>
      <c r="N35" s="72">
        <f>Izračun!R11</f>
        <v>105</v>
      </c>
      <c r="O35" s="72">
        <f>Izračun!T11</f>
        <v>175</v>
      </c>
    </row>
    <row r="36" spans="1:15" ht="30" customHeight="1" thickBot="1" x14ac:dyDescent="0.3">
      <c r="A36" s="118"/>
      <c r="B36" s="57" t="str">
        <f>Izračun!B12</f>
        <v>Prekrcajna mehanizacija i rukovanje viličarom</v>
      </c>
      <c r="C36" s="38"/>
      <c r="D36" s="76"/>
      <c r="E36" s="38"/>
      <c r="F36" s="76"/>
      <c r="G36" s="38"/>
      <c r="H36" s="76"/>
      <c r="I36" s="40"/>
      <c r="J36" s="76"/>
      <c r="K36" s="38"/>
      <c r="L36" s="38">
        <f>Izračun!C12</f>
        <v>9</v>
      </c>
      <c r="M36" s="72">
        <f>Izračun!Q12</f>
        <v>168.75</v>
      </c>
      <c r="N36" s="72">
        <f>Izračun!R12</f>
        <v>247.5</v>
      </c>
      <c r="O36" s="72">
        <f>Izračun!T12</f>
        <v>416.25</v>
      </c>
    </row>
    <row r="37" spans="1:15" ht="30" customHeight="1" thickBot="1" x14ac:dyDescent="0.3">
      <c r="A37" s="118"/>
      <c r="B37" s="57" t="str">
        <f>Izračun!B13</f>
        <v>Prometni tokovi i mobilnost</v>
      </c>
      <c r="C37" s="38"/>
      <c r="D37" s="76"/>
      <c r="E37" s="38"/>
      <c r="F37" s="76"/>
      <c r="G37" s="38"/>
      <c r="H37" s="76"/>
      <c r="I37" s="40"/>
      <c r="J37" s="76"/>
      <c r="K37" s="38"/>
      <c r="L37" s="38">
        <f>Izračun!C13</f>
        <v>8</v>
      </c>
      <c r="M37" s="72">
        <f>Izračun!Q13</f>
        <v>140</v>
      </c>
      <c r="N37" s="72">
        <f>Izračun!R13</f>
        <v>210</v>
      </c>
      <c r="O37" s="72">
        <f>Izračun!T13</f>
        <v>350</v>
      </c>
    </row>
    <row r="38" spans="1:15" ht="30" customHeight="1" thickBot="1" x14ac:dyDescent="0.3">
      <c r="A38" s="118"/>
      <c r="B38" s="57" t="str">
        <f>Izračun!B14</f>
        <v>Pružanje prve pomoći u prometnoj nesreći</v>
      </c>
      <c r="C38" s="38"/>
      <c r="D38" s="76"/>
      <c r="E38" s="38"/>
      <c r="F38" s="76"/>
      <c r="G38" s="38"/>
      <c r="H38" s="76"/>
      <c r="I38" s="40"/>
      <c r="J38" s="76"/>
      <c r="K38" s="38"/>
      <c r="L38" s="38">
        <f>Izračun!C14</f>
        <v>4</v>
      </c>
      <c r="M38" s="72">
        <f>Izračun!Q14</f>
        <v>70</v>
      </c>
      <c r="N38" s="72">
        <f>Izračun!R14</f>
        <v>105</v>
      </c>
      <c r="O38" s="72">
        <f>Izračun!T14</f>
        <v>175</v>
      </c>
    </row>
    <row r="39" spans="1:15" ht="30" customHeight="1" thickBot="1" x14ac:dyDescent="0.3">
      <c r="A39" s="118"/>
      <c r="B39" s="57" t="str">
        <f>Izračun!B15</f>
        <v>Jednadžbe i funkcije u struci</v>
      </c>
      <c r="C39" s="38"/>
      <c r="D39" s="76"/>
      <c r="E39" s="38"/>
      <c r="F39" s="76"/>
      <c r="G39" s="38"/>
      <c r="H39" s="76"/>
      <c r="I39" s="40"/>
      <c r="J39" s="76"/>
      <c r="K39" s="38"/>
      <c r="L39" s="38">
        <f>Izračun!C15</f>
        <v>3</v>
      </c>
      <c r="M39" s="72">
        <f>Izračun!Q15</f>
        <v>45</v>
      </c>
      <c r="N39" s="72">
        <f>Izračun!R15</f>
        <v>67.5</v>
      </c>
      <c r="O39" s="72">
        <f>Izračun!T15</f>
        <v>112.5</v>
      </c>
    </row>
    <row r="40" spans="1:15" ht="30" customHeight="1" thickBot="1" x14ac:dyDescent="0.3">
      <c r="A40" s="118"/>
      <c r="B40" s="57" t="e">
        <f>Izračun!#REF!</f>
        <v>#REF!</v>
      </c>
      <c r="C40" s="38"/>
      <c r="D40" s="76"/>
      <c r="E40" s="38"/>
      <c r="F40" s="76"/>
      <c r="G40" s="38"/>
      <c r="H40" s="76"/>
      <c r="I40" s="40"/>
      <c r="J40" s="76"/>
      <c r="K40" s="38"/>
      <c r="L40" s="38" t="e">
        <f>Izračun!#REF!</f>
        <v>#REF!</v>
      </c>
      <c r="M40" s="72" t="e">
        <f>Izračun!#REF!</f>
        <v>#REF!</v>
      </c>
      <c r="N40" s="72" t="e">
        <f>Izračun!#REF!</f>
        <v>#REF!</v>
      </c>
      <c r="O40" s="72" t="e">
        <f>Izračun!#REF!</f>
        <v>#REF!</v>
      </c>
    </row>
    <row r="41" spans="1:15" ht="30" customHeight="1" thickBot="1" x14ac:dyDescent="0.3">
      <c r="A41" s="118"/>
      <c r="B41" s="57" t="e">
        <f>Izračun!#REF!</f>
        <v>#REF!</v>
      </c>
      <c r="C41" s="38"/>
      <c r="D41" s="76"/>
      <c r="E41" s="38"/>
      <c r="F41" s="76"/>
      <c r="G41" s="38"/>
      <c r="H41" s="76"/>
      <c r="I41" s="40"/>
      <c r="J41" s="76"/>
      <c r="K41" s="38"/>
      <c r="L41" s="38" t="e">
        <f>Izračun!#REF!</f>
        <v>#REF!</v>
      </c>
      <c r="M41" s="72" t="e">
        <f>Izračun!#REF!</f>
        <v>#REF!</v>
      </c>
      <c r="N41" s="72" t="e">
        <f>Izračun!#REF!</f>
        <v>#REF!</v>
      </c>
      <c r="O41" s="72" t="e">
        <f>Izračun!#REF!</f>
        <v>#REF!</v>
      </c>
    </row>
    <row r="42" spans="1:15" ht="30" customHeight="1" thickBot="1" x14ac:dyDescent="0.3">
      <c r="A42" s="118"/>
      <c r="B42" s="57" t="e">
        <f>Izračun!#REF!</f>
        <v>#REF!</v>
      </c>
      <c r="C42" s="38"/>
      <c r="D42" s="76"/>
      <c r="E42" s="38"/>
      <c r="F42" s="76"/>
      <c r="G42" s="38"/>
      <c r="H42" s="76"/>
      <c r="I42" s="40"/>
      <c r="J42" s="76"/>
      <c r="K42" s="38"/>
      <c r="L42" s="38" t="e">
        <f>Izračun!#REF!</f>
        <v>#REF!</v>
      </c>
      <c r="M42" s="72" t="e">
        <f>Izračun!#REF!</f>
        <v>#REF!</v>
      </c>
      <c r="N42" s="72" t="e">
        <f>Izračun!#REF!</f>
        <v>#REF!</v>
      </c>
      <c r="O42" s="72" t="e">
        <f>Izračun!#REF!</f>
        <v>#REF!</v>
      </c>
    </row>
    <row r="43" spans="1:15" ht="30" customHeight="1" thickBot="1" x14ac:dyDescent="0.3">
      <c r="A43" s="118"/>
      <c r="B43" s="57" t="e">
        <f>Izračun!#REF!</f>
        <v>#REF!</v>
      </c>
      <c r="C43" s="38"/>
      <c r="D43" s="76"/>
      <c r="E43" s="38"/>
      <c r="F43" s="76"/>
      <c r="G43" s="38"/>
      <c r="H43" s="76"/>
      <c r="I43" s="40"/>
      <c r="J43" s="76"/>
      <c r="K43" s="38"/>
      <c r="L43" s="38" t="e">
        <f>Izračun!#REF!</f>
        <v>#REF!</v>
      </c>
      <c r="M43" s="72" t="e">
        <f>Izračun!#REF!</f>
        <v>#REF!</v>
      </c>
      <c r="N43" s="72" t="e">
        <f>Izračun!#REF!</f>
        <v>#REF!</v>
      </c>
      <c r="O43" s="72" t="e">
        <f>Izračun!#REF!</f>
        <v>#REF!</v>
      </c>
    </row>
    <row r="44" spans="1:15" ht="30" customHeight="1" thickBot="1" x14ac:dyDescent="0.3">
      <c r="A44" s="118"/>
      <c r="B44" s="57" t="e">
        <f>Izračun!#REF!</f>
        <v>#REF!</v>
      </c>
      <c r="C44" s="38"/>
      <c r="D44" s="76"/>
      <c r="E44" s="38"/>
      <c r="F44" s="76"/>
      <c r="G44" s="38"/>
      <c r="H44" s="76"/>
      <c r="I44" s="40"/>
      <c r="J44" s="76"/>
      <c r="K44" s="38"/>
      <c r="L44" s="38" t="e">
        <f>Izračun!#REF!</f>
        <v>#REF!</v>
      </c>
      <c r="M44" s="72" t="e">
        <f>Izračun!#REF!</f>
        <v>#REF!</v>
      </c>
      <c r="N44" s="72" t="e">
        <f>Izračun!#REF!</f>
        <v>#REF!</v>
      </c>
      <c r="O44" s="72" t="e">
        <f>Izračun!#REF!</f>
        <v>#REF!</v>
      </c>
    </row>
    <row r="45" spans="1:15" ht="30" customHeight="1" thickBot="1" x14ac:dyDescent="0.3">
      <c r="A45" s="118"/>
      <c r="B45" s="57" t="e">
        <f>Izračun!#REF!</f>
        <v>#REF!</v>
      </c>
      <c r="C45" s="38"/>
      <c r="D45" s="76"/>
      <c r="E45" s="38"/>
      <c r="F45" s="76"/>
      <c r="G45" s="38"/>
      <c r="H45" s="76"/>
      <c r="I45" s="40"/>
      <c r="J45" s="76"/>
      <c r="K45" s="38"/>
      <c r="L45" s="38" t="e">
        <f>Izračun!#REF!</f>
        <v>#REF!</v>
      </c>
      <c r="M45" s="72" t="e">
        <f>Izračun!#REF!</f>
        <v>#REF!</v>
      </c>
      <c r="N45" s="72" t="e">
        <f>Izračun!#REF!</f>
        <v>#REF!</v>
      </c>
      <c r="O45" s="72" t="e">
        <f>Izračun!#REF!</f>
        <v>#REF!</v>
      </c>
    </row>
    <row r="46" spans="1:15" ht="30" customHeight="1" thickBot="1" x14ac:dyDescent="0.3">
      <c r="A46" s="118"/>
      <c r="B46" s="57" t="e">
        <f>Izračun!#REF!</f>
        <v>#REF!</v>
      </c>
      <c r="C46" s="38"/>
      <c r="D46" s="76"/>
      <c r="E46" s="38"/>
      <c r="F46" s="76"/>
      <c r="G46" s="38"/>
      <c r="H46" s="76"/>
      <c r="I46" s="40"/>
      <c r="J46" s="76"/>
      <c r="K46" s="38"/>
      <c r="L46" s="38" t="e">
        <f>Izračun!#REF!</f>
        <v>#REF!</v>
      </c>
      <c r="M46" s="72" t="e">
        <f>Izračun!#REF!</f>
        <v>#REF!</v>
      </c>
      <c r="N46" s="72" t="e">
        <f>Izračun!#REF!</f>
        <v>#REF!</v>
      </c>
      <c r="O46" s="72" t="e">
        <f>Izračun!#REF!</f>
        <v>#REF!</v>
      </c>
    </row>
    <row r="47" spans="1:15" ht="30" customHeight="1" thickBot="1" x14ac:dyDescent="0.3">
      <c r="A47" s="118"/>
      <c r="B47" s="57" t="e">
        <f>Izračun!#REF!</f>
        <v>#REF!</v>
      </c>
      <c r="C47" s="38"/>
      <c r="D47" s="76"/>
      <c r="E47" s="38"/>
      <c r="F47" s="76"/>
      <c r="G47" s="38"/>
      <c r="H47" s="76"/>
      <c r="I47" s="40"/>
      <c r="J47" s="76"/>
      <c r="K47" s="38"/>
      <c r="L47" s="38" t="e">
        <f>Izračun!#REF!</f>
        <v>#REF!</v>
      </c>
      <c r="M47" s="72" t="e">
        <f>Izračun!#REF!</f>
        <v>#REF!</v>
      </c>
      <c r="N47" s="72" t="e">
        <f>Izračun!#REF!</f>
        <v>#REF!</v>
      </c>
      <c r="O47" s="72" t="e">
        <f>Izračun!#REF!</f>
        <v>#REF!</v>
      </c>
    </row>
    <row r="48" spans="1:15" ht="30" customHeight="1" thickBot="1" x14ac:dyDescent="0.3">
      <c r="A48" s="118"/>
      <c r="B48" s="57" t="e">
        <f>Izračun!#REF!</f>
        <v>#REF!</v>
      </c>
      <c r="C48" s="38"/>
      <c r="D48" s="76"/>
      <c r="E48" s="38"/>
      <c r="F48" s="76"/>
      <c r="G48" s="38"/>
      <c r="H48" s="76"/>
      <c r="I48" s="40"/>
      <c r="J48" s="76"/>
      <c r="K48" s="38"/>
      <c r="L48" s="38" t="e">
        <f>Izračun!#REF!</f>
        <v>#REF!</v>
      </c>
      <c r="M48" s="72" t="e">
        <f>Izračun!#REF!</f>
        <v>#REF!</v>
      </c>
      <c r="N48" s="72" t="e">
        <f>Izračun!#REF!</f>
        <v>#REF!</v>
      </c>
      <c r="O48" s="72" t="e">
        <f>Izračun!#REF!</f>
        <v>#REF!</v>
      </c>
    </row>
    <row r="49" spans="1:15" ht="30" customHeight="1" thickBot="1" x14ac:dyDescent="0.3">
      <c r="A49" s="118"/>
      <c r="B49" s="57" t="e">
        <f>Izračun!#REF!</f>
        <v>#REF!</v>
      </c>
      <c r="C49" s="38"/>
      <c r="D49" s="76"/>
      <c r="E49" s="38"/>
      <c r="F49" s="76"/>
      <c r="G49" s="38"/>
      <c r="H49" s="76"/>
      <c r="I49" s="40"/>
      <c r="J49" s="76"/>
      <c r="K49" s="38"/>
      <c r="L49" s="38" t="e">
        <f>Izračun!#REF!</f>
        <v>#REF!</v>
      </c>
      <c r="M49" s="72" t="e">
        <f>Izračun!#REF!</f>
        <v>#REF!</v>
      </c>
      <c r="N49" s="72" t="e">
        <f>Izračun!#REF!</f>
        <v>#REF!</v>
      </c>
      <c r="O49" s="72" t="e">
        <f>Izračun!#REF!</f>
        <v>#REF!</v>
      </c>
    </row>
    <row r="50" spans="1:15" ht="30" customHeight="1" thickBot="1" x14ac:dyDescent="0.3">
      <c r="A50" s="118"/>
      <c r="B50" s="57" t="e">
        <f>Izračun!#REF!</f>
        <v>#REF!</v>
      </c>
      <c r="C50" s="38"/>
      <c r="D50" s="76"/>
      <c r="E50" s="38"/>
      <c r="F50" s="76"/>
      <c r="G50" s="38"/>
      <c r="H50" s="76"/>
      <c r="I50" s="40"/>
      <c r="J50" s="76"/>
      <c r="K50" s="38"/>
      <c r="L50" s="38" t="e">
        <f>Izračun!#REF!</f>
        <v>#REF!</v>
      </c>
      <c r="M50" s="72" t="e">
        <f>Izračun!#REF!</f>
        <v>#REF!</v>
      </c>
      <c r="N50" s="72" t="e">
        <f>Izračun!#REF!</f>
        <v>#REF!</v>
      </c>
      <c r="O50" s="72" t="e">
        <f>Izračun!#REF!</f>
        <v>#REF!</v>
      </c>
    </row>
    <row r="51" spans="1:15" ht="30" customHeight="1" thickBot="1" x14ac:dyDescent="0.3">
      <c r="A51" s="118"/>
      <c r="B51" s="57">
        <f>Izračun!B16</f>
        <v>0</v>
      </c>
      <c r="C51" s="38"/>
      <c r="D51" s="76"/>
      <c r="E51" s="38"/>
      <c r="F51" s="76"/>
      <c r="G51" s="38"/>
      <c r="H51" s="76"/>
      <c r="I51" s="40"/>
      <c r="J51" s="76"/>
      <c r="K51" s="38"/>
      <c r="L51" s="38">
        <f>Izračun!C16</f>
        <v>0</v>
      </c>
      <c r="M51" s="72">
        <f>Izračun!Q16</f>
        <v>676.25</v>
      </c>
      <c r="N51" s="72">
        <f>Izračun!R16</f>
        <v>1018.75</v>
      </c>
      <c r="O51" s="72">
        <f>Izračun!T16</f>
        <v>0</v>
      </c>
    </row>
    <row r="52" spans="1:15" ht="30" customHeight="1" thickBot="1" x14ac:dyDescent="0.3">
      <c r="A52" s="118"/>
      <c r="B52" s="57" t="str">
        <f>Izračun!B17</f>
        <v>Tehnologija prijevoza putnika</v>
      </c>
      <c r="C52" s="38"/>
      <c r="D52" s="76"/>
      <c r="E52" s="38"/>
      <c r="F52" s="76"/>
      <c r="G52" s="38"/>
      <c r="H52" s="76"/>
      <c r="I52" s="40"/>
      <c r="J52" s="76"/>
      <c r="K52" s="38"/>
      <c r="L52" s="38">
        <f>Izračun!C17</f>
        <v>7</v>
      </c>
      <c r="M52" s="72">
        <f>Izračun!Q17</f>
        <v>122.5</v>
      </c>
      <c r="N52" s="72">
        <f>Izračun!R17</f>
        <v>183.75</v>
      </c>
      <c r="O52" s="72">
        <f>Izračun!T17</f>
        <v>306.25</v>
      </c>
    </row>
    <row r="53" spans="1:15" ht="30" customHeight="1" thickBot="1" x14ac:dyDescent="0.3">
      <c r="A53" s="118"/>
      <c r="B53" s="57" t="str">
        <f>Izračun!B18</f>
        <v>Nadzor i dokumentacija u cestovnom prometu</v>
      </c>
      <c r="C53" s="38"/>
      <c r="D53" s="76"/>
      <c r="E53" s="38"/>
      <c r="F53" s="76"/>
      <c r="G53" s="38"/>
      <c r="H53" s="76"/>
      <c r="I53" s="40"/>
      <c r="J53" s="76"/>
      <c r="K53" s="38"/>
      <c r="L53" s="52">
        <f>Izračun!C18</f>
        <v>8</v>
      </c>
      <c r="M53" s="72">
        <f>Izračun!Q18</f>
        <v>140</v>
      </c>
      <c r="N53" s="72">
        <f>Izračun!R18</f>
        <v>210</v>
      </c>
      <c r="O53" s="72">
        <f>Izračun!T18</f>
        <v>350</v>
      </c>
    </row>
    <row r="54" spans="1:15" ht="30" customHeight="1" thickBot="1" x14ac:dyDescent="0.3">
      <c r="A54" s="118"/>
      <c r="B54" s="57" t="str">
        <f>Izračun!B19</f>
        <v>Tehnologija prijevoza tereta</v>
      </c>
      <c r="C54" s="38"/>
      <c r="D54" s="76"/>
      <c r="E54" s="38"/>
      <c r="F54" s="76"/>
      <c r="G54" s="38"/>
      <c r="H54" s="76"/>
      <c r="I54" s="40"/>
      <c r="J54" s="76"/>
      <c r="K54" s="38"/>
      <c r="L54" s="52">
        <f>Izračun!C19</f>
        <v>9</v>
      </c>
      <c r="M54" s="72">
        <f>Izračun!Q19</f>
        <v>157.5</v>
      </c>
      <c r="N54" s="72">
        <f>Izračun!R19</f>
        <v>225</v>
      </c>
      <c r="O54" s="72">
        <f>Izračun!T19</f>
        <v>382.5</v>
      </c>
    </row>
    <row r="55" spans="1:15" ht="30" customHeight="1" thickBot="1" x14ac:dyDescent="0.3">
      <c r="A55" s="118"/>
      <c r="B55" s="57">
        <f>Izračun!B50</f>
        <v>0</v>
      </c>
      <c r="C55" s="38"/>
      <c r="D55" s="76"/>
      <c r="E55" s="38"/>
      <c r="F55" s="76"/>
      <c r="G55" s="38"/>
      <c r="H55" s="76"/>
      <c r="I55" s="40"/>
      <c r="J55" s="76"/>
      <c r="K55" s="38"/>
      <c r="L55" s="52">
        <f>Izračun!C50</f>
        <v>0</v>
      </c>
      <c r="M55" s="72">
        <f>Izračun!Q50</f>
        <v>0</v>
      </c>
      <c r="N55" s="72">
        <f>Izračun!R50</f>
        <v>0</v>
      </c>
      <c r="O55" s="72">
        <f>Izračun!T50</f>
        <v>0</v>
      </c>
    </row>
    <row r="56" spans="1:15" ht="30" customHeight="1" thickBot="1" x14ac:dyDescent="0.3">
      <c r="A56" s="118"/>
      <c r="B56" s="57">
        <f>Izračun!B51</f>
        <v>0</v>
      </c>
      <c r="C56" s="38"/>
      <c r="D56" s="76"/>
      <c r="E56" s="38"/>
      <c r="F56" s="76"/>
      <c r="G56" s="38"/>
      <c r="H56" s="76"/>
      <c r="I56" s="40"/>
      <c r="J56" s="76"/>
      <c r="K56" s="38"/>
      <c r="L56" s="52">
        <f>Izračun!C51</f>
        <v>0</v>
      </c>
      <c r="M56" s="72">
        <f>Izračun!Q51</f>
        <v>0</v>
      </c>
      <c r="N56" s="72">
        <f>Izračun!R51</f>
        <v>0</v>
      </c>
      <c r="O56" s="72">
        <f>Izračun!T51</f>
        <v>0</v>
      </c>
    </row>
    <row r="57" spans="1:15" ht="30" customHeight="1" thickBot="1" x14ac:dyDescent="0.3">
      <c r="A57" s="118"/>
      <c r="B57" s="57">
        <f>Izračun!B52</f>
        <v>0</v>
      </c>
      <c r="C57" s="38"/>
      <c r="D57" s="76"/>
      <c r="E57" s="38"/>
      <c r="F57" s="76"/>
      <c r="G57" s="38"/>
      <c r="H57" s="76"/>
      <c r="I57" s="40"/>
      <c r="J57" s="76"/>
      <c r="K57" s="38"/>
      <c r="L57" s="52">
        <f>Izračun!C52</f>
        <v>0</v>
      </c>
      <c r="M57" s="72">
        <f>Izračun!Q52</f>
        <v>0</v>
      </c>
      <c r="N57" s="72">
        <f>Izračun!R52</f>
        <v>0</v>
      </c>
      <c r="O57" s="72">
        <f>Izračun!T52</f>
        <v>0</v>
      </c>
    </row>
    <row r="58" spans="1:15" ht="30" customHeight="1" thickBot="1" x14ac:dyDescent="0.3">
      <c r="A58" s="118"/>
      <c r="B58" s="57">
        <f>Izračun!B53</f>
        <v>0</v>
      </c>
      <c r="C58" s="38"/>
      <c r="D58" s="76"/>
      <c r="E58" s="38"/>
      <c r="F58" s="76"/>
      <c r="G58" s="38"/>
      <c r="H58" s="76"/>
      <c r="I58" s="40"/>
      <c r="J58" s="76"/>
      <c r="K58" s="38"/>
      <c r="L58" s="52">
        <f>Izračun!C53</f>
        <v>0</v>
      </c>
      <c r="M58" s="72">
        <f>Izračun!Q53</f>
        <v>0</v>
      </c>
      <c r="N58" s="72">
        <f>Izračun!R53</f>
        <v>0</v>
      </c>
      <c r="O58" s="72">
        <f>Izračun!T53</f>
        <v>0</v>
      </c>
    </row>
    <row r="59" spans="1:15" ht="30" customHeight="1" thickBot="1" x14ac:dyDescent="0.3">
      <c r="A59" s="118"/>
      <c r="B59" s="57"/>
      <c r="C59" s="38"/>
      <c r="D59" s="76"/>
      <c r="E59" s="38"/>
      <c r="F59" s="76"/>
      <c r="G59" s="38"/>
      <c r="H59" s="76"/>
      <c r="I59" s="40"/>
      <c r="J59" s="76"/>
      <c r="K59" s="38"/>
      <c r="L59" s="52">
        <f>Izračun!C54</f>
        <v>4</v>
      </c>
      <c r="M59" s="72">
        <f>Izračun!Q54</f>
        <v>60</v>
      </c>
      <c r="N59" s="72">
        <f>Izračun!R54</f>
        <v>90</v>
      </c>
      <c r="O59" s="72">
        <f>Izračun!T54</f>
        <v>0</v>
      </c>
    </row>
    <row r="60" spans="1:15" ht="30" customHeight="1" thickBot="1" x14ac:dyDescent="0.3">
      <c r="A60" s="118"/>
      <c r="B60" s="57"/>
      <c r="C60" s="38"/>
      <c r="D60" s="76"/>
      <c r="E60" s="38"/>
      <c r="F60" s="76"/>
      <c r="G60" s="38"/>
      <c r="H60" s="76"/>
      <c r="I60" s="40"/>
      <c r="J60" s="76"/>
      <c r="K60" s="38"/>
      <c r="L60" s="52">
        <f>Izračun!C55</f>
        <v>4</v>
      </c>
      <c r="M60" s="72">
        <f>Izračun!Q55</f>
        <v>60</v>
      </c>
      <c r="N60" s="72">
        <f>Izračun!R55</f>
        <v>90</v>
      </c>
      <c r="O60" s="72">
        <f>Izračun!T55</f>
        <v>0</v>
      </c>
    </row>
    <row r="61" spans="1:15" ht="30" customHeight="1" thickBot="1" x14ac:dyDescent="0.3">
      <c r="A61" s="118"/>
      <c r="B61" s="57"/>
      <c r="C61" s="38"/>
      <c r="D61" s="76"/>
      <c r="E61" s="38"/>
      <c r="F61" s="76"/>
      <c r="G61" s="38"/>
      <c r="H61" s="76"/>
      <c r="I61" s="40"/>
      <c r="J61" s="76"/>
      <c r="K61" s="38"/>
      <c r="L61" s="52">
        <f>Izračun!C56</f>
        <v>4</v>
      </c>
      <c r="M61" s="72">
        <f>Izračun!Q56</f>
        <v>60</v>
      </c>
      <c r="N61" s="72">
        <f>Izračun!R56</f>
        <v>90</v>
      </c>
      <c r="O61" s="72">
        <f>Izračun!T56</f>
        <v>0</v>
      </c>
    </row>
    <row r="62" spans="1:15" ht="30" customHeight="1" thickBot="1" x14ac:dyDescent="0.3">
      <c r="A62" s="118"/>
      <c r="B62" s="57"/>
      <c r="C62" s="38"/>
      <c r="D62" s="76"/>
      <c r="E62" s="38"/>
      <c r="F62" s="76"/>
      <c r="G62" s="38"/>
      <c r="H62" s="76"/>
      <c r="I62" s="40"/>
      <c r="J62" s="76"/>
      <c r="K62" s="38"/>
      <c r="L62" s="52">
        <f>Izračun!C57</f>
        <v>8</v>
      </c>
      <c r="M62" s="72">
        <f>Izračun!Q57</f>
        <v>120</v>
      </c>
      <c r="N62" s="72">
        <f>Izračun!R57</f>
        <v>180</v>
      </c>
      <c r="O62" s="72">
        <f>Izračun!T57</f>
        <v>0</v>
      </c>
    </row>
    <row r="63" spans="1:15" ht="30" customHeight="1" thickBot="1" x14ac:dyDescent="0.3">
      <c r="A63" s="118"/>
      <c r="B63" s="57"/>
      <c r="C63" s="38"/>
      <c r="D63" s="76"/>
      <c r="E63" s="38"/>
      <c r="F63" s="76"/>
      <c r="G63" s="38"/>
      <c r="H63" s="76"/>
      <c r="I63" s="40"/>
      <c r="J63" s="76"/>
      <c r="K63" s="38"/>
      <c r="L63" s="52">
        <f>Izračun!C58</f>
        <v>8</v>
      </c>
      <c r="M63" s="72">
        <f>Izračun!Q58</f>
        <v>120</v>
      </c>
      <c r="N63" s="72">
        <f>Izračun!R58</f>
        <v>180</v>
      </c>
      <c r="O63" s="72">
        <f>Izračun!T58</f>
        <v>0</v>
      </c>
    </row>
    <row r="64" spans="1:15" ht="30" customHeight="1" thickBot="1" x14ac:dyDescent="0.3">
      <c r="A64" s="118"/>
      <c r="B64" s="57"/>
      <c r="C64" s="38"/>
      <c r="D64" s="76"/>
      <c r="E64" s="38"/>
      <c r="F64" s="76"/>
      <c r="G64" s="38"/>
      <c r="H64" s="76"/>
      <c r="I64" s="40"/>
      <c r="J64" s="76"/>
      <c r="K64" s="38"/>
      <c r="L64" s="52">
        <f>Izračun!C59</f>
        <v>4</v>
      </c>
      <c r="M64" s="72">
        <f>Izračun!Q59</f>
        <v>60</v>
      </c>
      <c r="N64" s="72">
        <f>Izračun!R59</f>
        <v>90</v>
      </c>
      <c r="O64" s="72">
        <f>Izračun!T59</f>
        <v>0</v>
      </c>
    </row>
    <row r="65" spans="1:15" ht="30" customHeight="1" thickBot="1" x14ac:dyDescent="0.3">
      <c r="A65" s="118"/>
      <c r="B65" s="57"/>
      <c r="C65" s="38"/>
      <c r="D65" s="76"/>
      <c r="E65" s="38"/>
      <c r="F65" s="76"/>
      <c r="G65" s="38"/>
      <c r="H65" s="76"/>
      <c r="I65" s="40"/>
      <c r="J65" s="76"/>
      <c r="K65" s="38"/>
      <c r="L65" s="52">
        <f>Izračun!C60</f>
        <v>4</v>
      </c>
      <c r="M65" s="72">
        <f>Izračun!Q60</f>
        <v>70</v>
      </c>
      <c r="N65" s="72">
        <f>Izračun!R60</f>
        <v>105</v>
      </c>
      <c r="O65" s="72">
        <f>Izračun!T60</f>
        <v>0</v>
      </c>
    </row>
    <row r="66" spans="1:15" ht="30" customHeight="1" thickBot="1" x14ac:dyDescent="0.3">
      <c r="A66" s="118"/>
      <c r="B66" s="57"/>
      <c r="C66" s="38"/>
      <c r="D66" s="76"/>
      <c r="E66" s="38"/>
      <c r="F66" s="76"/>
      <c r="G66" s="38"/>
      <c r="H66" s="76"/>
      <c r="I66" s="40"/>
      <c r="J66" s="76"/>
      <c r="K66" s="38"/>
      <c r="L66" s="52">
        <f>Izračun!C61</f>
        <v>4</v>
      </c>
      <c r="M66" s="72">
        <f>Izračun!Q61</f>
        <v>70</v>
      </c>
      <c r="N66" s="72">
        <f>Izračun!R61</f>
        <v>105</v>
      </c>
      <c r="O66" s="72">
        <f>Izračun!T61</f>
        <v>0</v>
      </c>
    </row>
    <row r="67" spans="1:15" ht="30" customHeight="1" thickBot="1" x14ac:dyDescent="0.3">
      <c r="A67" s="118"/>
      <c r="B67" s="57"/>
      <c r="C67" s="38"/>
      <c r="D67" s="76"/>
      <c r="E67" s="38"/>
      <c r="F67" s="76"/>
      <c r="G67" s="38"/>
      <c r="H67" s="76"/>
      <c r="I67" s="40"/>
      <c r="J67" s="76"/>
      <c r="K67" s="38"/>
      <c r="L67" s="52">
        <f>Izračun!C62</f>
        <v>0</v>
      </c>
      <c r="M67" s="72">
        <f>Izračun!Q62</f>
        <v>0</v>
      </c>
      <c r="N67" s="72">
        <f>Izračun!R62</f>
        <v>0</v>
      </c>
      <c r="O67" s="72">
        <f>Izračun!T62</f>
        <v>0</v>
      </c>
    </row>
    <row r="68" spans="1:15" ht="30" customHeight="1" thickBot="1" x14ac:dyDescent="0.3">
      <c r="A68" s="118"/>
      <c r="B68" s="57"/>
      <c r="C68" s="38"/>
      <c r="D68" s="76"/>
      <c r="E68" s="38"/>
      <c r="F68" s="76"/>
      <c r="G68" s="38"/>
      <c r="H68" s="76"/>
      <c r="I68" s="40"/>
      <c r="J68" s="76"/>
      <c r="K68" s="38"/>
      <c r="L68" s="52">
        <f>Izračun!C63</f>
        <v>0</v>
      </c>
      <c r="M68" s="72">
        <f>Izračun!Q63</f>
        <v>0</v>
      </c>
      <c r="N68" s="72">
        <f>Izračun!R63</f>
        <v>0</v>
      </c>
      <c r="O68" s="72">
        <f>Izračun!T63</f>
        <v>0</v>
      </c>
    </row>
    <row r="69" spans="1:15" ht="30" customHeight="1" thickBot="1" x14ac:dyDescent="0.3">
      <c r="A69" s="118"/>
      <c r="B69" s="57"/>
      <c r="C69" s="38"/>
      <c r="D69" s="76"/>
      <c r="E69" s="38"/>
      <c r="F69" s="76"/>
      <c r="G69" s="38"/>
      <c r="H69" s="76"/>
      <c r="I69" s="40"/>
      <c r="J69" s="76"/>
      <c r="K69" s="38"/>
      <c r="L69" s="52">
        <f>Izračun!C64</f>
        <v>0</v>
      </c>
      <c r="M69" s="72">
        <f>Izračun!Q64</f>
        <v>0</v>
      </c>
      <c r="N69" s="72">
        <f>Izračun!R64</f>
        <v>0</v>
      </c>
      <c r="O69" s="72">
        <f>Izračun!T64</f>
        <v>0</v>
      </c>
    </row>
    <row r="70" spans="1:15" ht="30" customHeight="1" thickBot="1" x14ac:dyDescent="0.3">
      <c r="A70" s="118"/>
      <c r="B70" s="57"/>
      <c r="C70" s="38"/>
      <c r="D70" s="76"/>
      <c r="E70" s="38"/>
      <c r="F70" s="76"/>
      <c r="G70" s="38"/>
      <c r="H70" s="76"/>
      <c r="I70" s="40"/>
      <c r="J70" s="76"/>
      <c r="K70" s="38"/>
      <c r="L70" s="52">
        <f>Izračun!C65</f>
        <v>0</v>
      </c>
      <c r="M70" s="72">
        <f>Izračun!Q65</f>
        <v>0</v>
      </c>
      <c r="N70" s="72">
        <f>Izračun!R65</f>
        <v>0</v>
      </c>
      <c r="O70" s="72">
        <f>Izračun!T65</f>
        <v>0</v>
      </c>
    </row>
    <row r="71" spans="1:15" ht="30" customHeight="1" thickBot="1" x14ac:dyDescent="0.3">
      <c r="A71" s="118"/>
      <c r="B71" s="57"/>
      <c r="C71" s="38"/>
      <c r="D71" s="76"/>
      <c r="E71" s="38"/>
      <c r="F71" s="76"/>
      <c r="G71" s="38"/>
      <c r="H71" s="76"/>
      <c r="I71" s="40"/>
      <c r="J71" s="76"/>
      <c r="K71" s="38"/>
      <c r="L71" s="52">
        <f>Izračun!C66</f>
        <v>0</v>
      </c>
      <c r="M71" s="72">
        <f>Izračun!Q66</f>
        <v>0</v>
      </c>
      <c r="N71" s="72">
        <f>Izračun!R66</f>
        <v>0</v>
      </c>
      <c r="O71" s="72">
        <f>Izračun!T66</f>
        <v>0</v>
      </c>
    </row>
    <row r="72" spans="1:15" ht="30" customHeight="1" thickBot="1" x14ac:dyDescent="0.3">
      <c r="A72" s="118"/>
      <c r="B72" s="57"/>
      <c r="C72" s="38"/>
      <c r="D72" s="76"/>
      <c r="E72" s="38"/>
      <c r="F72" s="76"/>
      <c r="G72" s="38"/>
      <c r="H72" s="76"/>
      <c r="I72" s="40"/>
      <c r="J72" s="76"/>
      <c r="K72" s="38"/>
      <c r="L72" s="52">
        <f>Izračun!C67</f>
        <v>0</v>
      </c>
      <c r="M72" s="72">
        <f>Izračun!Q67</f>
        <v>0</v>
      </c>
      <c r="N72" s="72">
        <f>Izračun!R67</f>
        <v>0</v>
      </c>
      <c r="O72" s="72">
        <f>Izračun!T67</f>
        <v>0</v>
      </c>
    </row>
    <row r="73" spans="1:15" ht="30" customHeight="1" thickBot="1" x14ac:dyDescent="0.3">
      <c r="A73" s="118"/>
      <c r="B73" s="57"/>
      <c r="C73" s="38"/>
      <c r="D73" s="76"/>
      <c r="E73" s="38"/>
      <c r="F73" s="76"/>
      <c r="G73" s="38"/>
      <c r="H73" s="76"/>
      <c r="I73" s="40"/>
      <c r="J73" s="76"/>
      <c r="K73" s="38"/>
      <c r="L73" s="52">
        <f>Izračun!C68</f>
        <v>0</v>
      </c>
      <c r="M73" s="72">
        <f>Izračun!Q68</f>
        <v>0</v>
      </c>
      <c r="N73" s="72">
        <f>Izračun!R68</f>
        <v>0</v>
      </c>
      <c r="O73" s="72">
        <f>Izračun!T68</f>
        <v>0</v>
      </c>
    </row>
    <row r="74" spans="1:15" ht="30" customHeight="1" thickBot="1" x14ac:dyDescent="0.3">
      <c r="A74" s="118"/>
      <c r="B74" s="57"/>
      <c r="C74" s="38"/>
      <c r="D74" s="76"/>
      <c r="E74" s="38"/>
      <c r="F74" s="76"/>
      <c r="G74" s="38"/>
      <c r="H74" s="76"/>
      <c r="I74" s="40"/>
      <c r="J74" s="76"/>
      <c r="K74" s="38"/>
      <c r="L74" s="52">
        <f>Izračun!C69</f>
        <v>0</v>
      </c>
      <c r="M74" s="72">
        <f>Izračun!Q69</f>
        <v>0</v>
      </c>
      <c r="N74" s="72">
        <f>Izračun!R69</f>
        <v>0</v>
      </c>
      <c r="O74" s="72">
        <f>Izračun!T69</f>
        <v>0</v>
      </c>
    </row>
    <row r="75" spans="1:15" ht="30" customHeight="1" thickBot="1" x14ac:dyDescent="0.3">
      <c r="A75" s="118"/>
      <c r="B75" s="57"/>
      <c r="C75" s="38"/>
      <c r="D75" s="76"/>
      <c r="E75" s="38"/>
      <c r="F75" s="76"/>
      <c r="G75" s="38"/>
      <c r="H75" s="76"/>
      <c r="I75" s="40"/>
      <c r="J75" s="76"/>
      <c r="K75" s="38"/>
      <c r="L75" s="52">
        <f>Izračun!C70</f>
        <v>0</v>
      </c>
      <c r="M75" s="72">
        <f>Izračun!Q70</f>
        <v>0</v>
      </c>
      <c r="N75" s="72">
        <f>Izračun!R70</f>
        <v>0</v>
      </c>
      <c r="O75" s="72">
        <f>Izračun!T70</f>
        <v>0</v>
      </c>
    </row>
    <row r="76" spans="1:15" ht="30" customHeight="1" thickBot="1" x14ac:dyDescent="0.3">
      <c r="A76" s="118"/>
      <c r="B76" s="57"/>
      <c r="C76" s="38"/>
      <c r="D76" s="76"/>
      <c r="E76" s="38"/>
      <c r="F76" s="76"/>
      <c r="G76" s="38"/>
      <c r="H76" s="76"/>
      <c r="I76" s="40"/>
      <c r="J76" s="76"/>
      <c r="K76" s="38"/>
      <c r="L76" s="52">
        <f>Izračun!C71</f>
        <v>0</v>
      </c>
      <c r="M76" s="72">
        <f>Izračun!Q71</f>
        <v>0</v>
      </c>
      <c r="N76" s="72">
        <f>Izračun!R71</f>
        <v>0</v>
      </c>
      <c r="O76" s="72">
        <f>Izračun!T71</f>
        <v>0</v>
      </c>
    </row>
    <row r="77" spans="1:15" ht="30" customHeight="1" thickBot="1" x14ac:dyDescent="0.3">
      <c r="A77" s="118"/>
      <c r="B77" s="57"/>
      <c r="C77" s="38"/>
      <c r="D77" s="76"/>
      <c r="E77" s="38"/>
      <c r="F77" s="76"/>
      <c r="G77" s="38"/>
      <c r="H77" s="76"/>
      <c r="I77" s="40"/>
      <c r="J77" s="76"/>
      <c r="K77" s="38"/>
      <c r="L77" s="52">
        <f>Izračun!C72</f>
        <v>0</v>
      </c>
      <c r="M77" s="72">
        <f>Izračun!Q72</f>
        <v>0</v>
      </c>
      <c r="N77" s="72">
        <f>Izračun!R72</f>
        <v>0</v>
      </c>
      <c r="O77" s="72">
        <f>Izračun!T72</f>
        <v>0</v>
      </c>
    </row>
    <row r="78" spans="1:15" ht="30" customHeight="1" thickBot="1" x14ac:dyDescent="0.3">
      <c r="A78" s="118"/>
      <c r="B78" s="57"/>
      <c r="C78" s="38"/>
      <c r="D78" s="76"/>
      <c r="E78" s="38"/>
      <c r="F78" s="76"/>
      <c r="G78" s="38"/>
      <c r="H78" s="76"/>
      <c r="I78" s="40"/>
      <c r="J78" s="76"/>
      <c r="K78" s="38"/>
      <c r="L78" s="52">
        <f>Izračun!C73</f>
        <v>0</v>
      </c>
      <c r="M78" s="72">
        <f>Izračun!Q73</f>
        <v>0</v>
      </c>
      <c r="N78" s="72">
        <f>Izračun!R73</f>
        <v>0</v>
      </c>
      <c r="O78" s="72">
        <f>Izračun!T73</f>
        <v>0</v>
      </c>
    </row>
    <row r="79" spans="1:15" ht="30" customHeight="1" thickBot="1" x14ac:dyDescent="0.3">
      <c r="A79" s="118"/>
      <c r="B79" s="57"/>
      <c r="C79" s="38"/>
      <c r="D79" s="76"/>
      <c r="E79" s="38"/>
      <c r="F79" s="76"/>
      <c r="G79" s="38"/>
      <c r="H79" s="76"/>
      <c r="I79" s="40"/>
      <c r="J79" s="76"/>
      <c r="K79" s="38"/>
      <c r="L79" s="52">
        <f>Izračun!C74</f>
        <v>0</v>
      </c>
      <c r="M79" s="72">
        <f>Izračun!Q74</f>
        <v>0</v>
      </c>
      <c r="N79" s="72">
        <f>Izračun!R74</f>
        <v>0</v>
      </c>
      <c r="O79" s="72">
        <f>Izračun!T74</f>
        <v>0</v>
      </c>
    </row>
    <row r="80" spans="1:15" ht="30" customHeight="1" thickBot="1" x14ac:dyDescent="0.3">
      <c r="A80" s="118"/>
      <c r="B80" s="57"/>
      <c r="C80" s="38"/>
      <c r="D80" s="76"/>
      <c r="E80" s="38"/>
      <c r="F80" s="76"/>
      <c r="G80" s="38"/>
      <c r="H80" s="76"/>
      <c r="I80" s="40"/>
      <c r="J80" s="76"/>
      <c r="K80" s="38"/>
      <c r="L80" s="52">
        <f>Izračun!C75</f>
        <v>0</v>
      </c>
      <c r="M80" s="72">
        <f>Izračun!Q75</f>
        <v>0</v>
      </c>
      <c r="N80" s="72">
        <f>Izračun!R75</f>
        <v>0</v>
      </c>
      <c r="O80" s="72">
        <f>Izračun!T75</f>
        <v>0</v>
      </c>
    </row>
    <row r="81" spans="1:15" ht="30" customHeight="1" thickBot="1" x14ac:dyDescent="0.3">
      <c r="A81" s="118"/>
      <c r="B81" s="57"/>
      <c r="C81" s="38"/>
      <c r="D81" s="76"/>
      <c r="E81" s="38"/>
      <c r="F81" s="76"/>
      <c r="G81" s="38"/>
      <c r="H81" s="76"/>
      <c r="I81" s="40"/>
      <c r="J81" s="76"/>
      <c r="K81" s="38"/>
      <c r="L81" s="52">
        <f>Izračun!C76</f>
        <v>0</v>
      </c>
      <c r="M81" s="72">
        <f>Izračun!Q76</f>
        <v>0</v>
      </c>
      <c r="N81" s="72">
        <f>Izračun!R76</f>
        <v>0</v>
      </c>
      <c r="O81" s="72">
        <f>Izračun!T76</f>
        <v>0</v>
      </c>
    </row>
    <row r="82" spans="1:15" ht="30" customHeight="1" thickBot="1" x14ac:dyDescent="0.3">
      <c r="A82" s="118"/>
      <c r="B82" s="57"/>
      <c r="C82" s="38"/>
      <c r="D82" s="76"/>
      <c r="E82" s="38"/>
      <c r="F82" s="76"/>
      <c r="G82" s="38"/>
      <c r="H82" s="76"/>
      <c r="I82" s="40"/>
      <c r="J82" s="76"/>
      <c r="K82" s="38"/>
      <c r="L82" s="52">
        <f>Izračun!C77</f>
        <v>0</v>
      </c>
      <c r="M82" s="72">
        <f>Izračun!Q77</f>
        <v>0</v>
      </c>
      <c r="N82" s="72">
        <f>Izračun!R77</f>
        <v>0</v>
      </c>
      <c r="O82" s="72">
        <f>Izračun!T77</f>
        <v>0</v>
      </c>
    </row>
    <row r="83" spans="1:15" ht="30" customHeight="1" thickBot="1" x14ac:dyDescent="0.3">
      <c r="A83" s="118"/>
      <c r="B83" s="57"/>
      <c r="C83" s="38"/>
      <c r="D83" s="76"/>
      <c r="E83" s="38"/>
      <c r="F83" s="76"/>
      <c r="G83" s="38"/>
      <c r="H83" s="76"/>
      <c r="I83" s="40"/>
      <c r="J83" s="76"/>
      <c r="K83" s="38"/>
      <c r="L83" s="52">
        <f>Izračun!C78</f>
        <v>0</v>
      </c>
      <c r="M83" s="72">
        <f>Izračun!Q78</f>
        <v>0</v>
      </c>
      <c r="N83" s="72">
        <f>Izračun!R78</f>
        <v>0</v>
      </c>
      <c r="O83" s="72">
        <f>Izračun!T78</f>
        <v>0</v>
      </c>
    </row>
    <row r="84" spans="1:15" ht="30" customHeight="1" thickBot="1" x14ac:dyDescent="0.3">
      <c r="A84" s="118"/>
      <c r="B84" s="57"/>
      <c r="C84" s="38"/>
      <c r="D84" s="76"/>
      <c r="E84" s="38"/>
      <c r="F84" s="76"/>
      <c r="G84" s="38"/>
      <c r="H84" s="76"/>
      <c r="I84" s="40"/>
      <c r="J84" s="76"/>
      <c r="K84" s="38"/>
      <c r="L84" s="52">
        <f>Izračun!C79</f>
        <v>0</v>
      </c>
      <c r="M84" s="72">
        <f>Izračun!Q79</f>
        <v>0</v>
      </c>
      <c r="N84" s="72">
        <f>Izračun!R79</f>
        <v>0</v>
      </c>
      <c r="O84" s="72">
        <f>Izračun!T79</f>
        <v>0</v>
      </c>
    </row>
    <row r="85" spans="1:15" ht="30" customHeight="1" thickBot="1" x14ac:dyDescent="0.3">
      <c r="A85" s="118"/>
      <c r="B85" s="57"/>
      <c r="C85" s="38"/>
      <c r="D85" s="76"/>
      <c r="E85" s="38"/>
      <c r="F85" s="76"/>
      <c r="G85" s="38"/>
      <c r="H85" s="76"/>
      <c r="I85" s="40"/>
      <c r="J85" s="76"/>
      <c r="K85" s="38"/>
      <c r="L85" s="52">
        <f>Izračun!C80</f>
        <v>0</v>
      </c>
      <c r="M85" s="72">
        <f>Izračun!Q80</f>
        <v>0</v>
      </c>
      <c r="N85" s="72">
        <f>Izračun!R80</f>
        <v>0</v>
      </c>
      <c r="O85" s="72">
        <f>Izračun!T80</f>
        <v>0</v>
      </c>
    </row>
    <row r="86" spans="1:15" ht="30" customHeight="1" thickBot="1" x14ac:dyDescent="0.3">
      <c r="A86" s="118"/>
      <c r="B86" s="57"/>
      <c r="C86" s="38"/>
      <c r="D86" s="76"/>
      <c r="E86" s="38"/>
      <c r="F86" s="76"/>
      <c r="G86" s="38"/>
      <c r="H86" s="76"/>
      <c r="I86" s="40"/>
      <c r="J86" s="76"/>
      <c r="K86" s="38"/>
      <c r="L86" s="52">
        <f>Izračun!C81</f>
        <v>0</v>
      </c>
      <c r="M86" s="72">
        <f>Izračun!Q81</f>
        <v>0</v>
      </c>
      <c r="N86" s="72">
        <f>Izračun!R81</f>
        <v>0</v>
      </c>
      <c r="O86" s="72">
        <f>Izračun!T81</f>
        <v>0</v>
      </c>
    </row>
    <row r="87" spans="1:15" ht="30" customHeight="1" thickBot="1" x14ac:dyDescent="0.3">
      <c r="A87" s="118"/>
      <c r="B87" s="57"/>
      <c r="C87" s="38"/>
      <c r="D87" s="76"/>
      <c r="E87" s="38"/>
      <c r="F87" s="76"/>
      <c r="G87" s="38"/>
      <c r="H87" s="76"/>
      <c r="I87" s="40"/>
      <c r="J87" s="76"/>
      <c r="K87" s="38"/>
      <c r="L87" s="52">
        <f>Izračun!C82</f>
        <v>0</v>
      </c>
      <c r="M87" s="72">
        <f>Izračun!Q82</f>
        <v>0</v>
      </c>
      <c r="N87" s="72">
        <f>Izračun!R82</f>
        <v>0</v>
      </c>
      <c r="O87" s="72">
        <f>Izračun!T82</f>
        <v>0</v>
      </c>
    </row>
    <row r="88" spans="1:15" ht="30" customHeight="1" thickBot="1" x14ac:dyDescent="0.3">
      <c r="A88" s="118"/>
      <c r="B88" s="57"/>
      <c r="C88" s="38"/>
      <c r="D88" s="76"/>
      <c r="E88" s="38"/>
      <c r="F88" s="76"/>
      <c r="G88" s="38"/>
      <c r="H88" s="76"/>
      <c r="I88" s="40"/>
      <c r="J88" s="76"/>
      <c r="K88" s="38"/>
      <c r="L88" s="52">
        <f>Izračun!C83</f>
        <v>0</v>
      </c>
      <c r="M88" s="72">
        <f>Izračun!Q83</f>
        <v>0</v>
      </c>
      <c r="N88" s="72">
        <f>Izračun!R83</f>
        <v>0</v>
      </c>
      <c r="O88" s="72">
        <f>Izračun!T83</f>
        <v>0</v>
      </c>
    </row>
    <row r="89" spans="1:15" ht="30" customHeight="1" thickBot="1" x14ac:dyDescent="0.3">
      <c r="A89" s="118"/>
      <c r="B89" s="57"/>
      <c r="C89" s="38"/>
      <c r="D89" s="76"/>
      <c r="E89" s="38"/>
      <c r="F89" s="76"/>
      <c r="G89" s="38"/>
      <c r="H89" s="76"/>
      <c r="I89" s="40"/>
      <c r="J89" s="76"/>
      <c r="K89" s="38"/>
      <c r="L89" s="52">
        <f>Izračun!C84</f>
        <v>0</v>
      </c>
      <c r="M89" s="72">
        <f>Izračun!Q84</f>
        <v>0</v>
      </c>
      <c r="N89" s="72">
        <f>Izračun!R84</f>
        <v>0</v>
      </c>
      <c r="O89" s="72">
        <f>Izračun!T84</f>
        <v>0</v>
      </c>
    </row>
    <row r="90" spans="1:15" ht="30" customHeight="1" thickBot="1" x14ac:dyDescent="0.3">
      <c r="A90" s="118"/>
      <c r="B90" s="57"/>
      <c r="C90" s="38"/>
      <c r="D90" s="76"/>
      <c r="E90" s="38"/>
      <c r="F90" s="76"/>
      <c r="G90" s="38"/>
      <c r="H90" s="76"/>
      <c r="I90" s="40"/>
      <c r="J90" s="76"/>
      <c r="K90" s="38"/>
      <c r="L90" s="52">
        <f>Izračun!C85</f>
        <v>0</v>
      </c>
      <c r="M90" s="72">
        <f>Izračun!Q85</f>
        <v>0</v>
      </c>
      <c r="N90" s="72">
        <f>Izračun!R85</f>
        <v>0</v>
      </c>
      <c r="O90" s="72">
        <f>Izračun!T85</f>
        <v>0</v>
      </c>
    </row>
    <row r="91" spans="1:15" ht="30" customHeight="1" thickBot="1" x14ac:dyDescent="0.3">
      <c r="A91" s="118"/>
      <c r="B91" s="57"/>
      <c r="C91" s="38"/>
      <c r="D91" s="76"/>
      <c r="E91" s="38"/>
      <c r="F91" s="76"/>
      <c r="G91" s="38"/>
      <c r="H91" s="76"/>
      <c r="I91" s="40"/>
      <c r="J91" s="76"/>
      <c r="K91" s="38"/>
      <c r="L91" s="52">
        <f>Izračun!C86</f>
        <v>0</v>
      </c>
      <c r="M91" s="72">
        <f>Izračun!Q86</f>
        <v>0</v>
      </c>
      <c r="N91" s="72">
        <f>Izračun!R86</f>
        <v>0</v>
      </c>
      <c r="O91" s="72">
        <f>Izračun!T86</f>
        <v>0</v>
      </c>
    </row>
    <row r="92" spans="1:15" ht="30" customHeight="1" thickBot="1" x14ac:dyDescent="0.3">
      <c r="A92" s="118"/>
      <c r="B92" s="57"/>
      <c r="C92" s="38"/>
      <c r="D92" s="76"/>
      <c r="E92" s="38"/>
      <c r="F92" s="76"/>
      <c r="G92" s="38"/>
      <c r="H92" s="76"/>
      <c r="I92" s="40"/>
      <c r="J92" s="76"/>
      <c r="K92" s="38"/>
      <c r="L92" s="52">
        <f>Izračun!C87</f>
        <v>0</v>
      </c>
      <c r="M92" s="72">
        <f>Izračun!Q87</f>
        <v>0</v>
      </c>
      <c r="N92" s="72">
        <f>Izračun!R87</f>
        <v>0</v>
      </c>
      <c r="O92" s="72">
        <f>Izračun!T87</f>
        <v>0</v>
      </c>
    </row>
    <row r="93" spans="1:15" ht="30" customHeight="1" thickBot="1" x14ac:dyDescent="0.3">
      <c r="A93" s="118"/>
      <c r="B93" s="57"/>
      <c r="C93" s="38"/>
      <c r="D93" s="76"/>
      <c r="E93" s="38"/>
      <c r="F93" s="76"/>
      <c r="G93" s="38"/>
      <c r="H93" s="76"/>
      <c r="I93" s="40"/>
      <c r="J93" s="76"/>
      <c r="K93" s="38"/>
      <c r="L93" s="52">
        <f>Izračun!C88</f>
        <v>0</v>
      </c>
      <c r="M93" s="72">
        <f>Izračun!Q88</f>
        <v>0</v>
      </c>
      <c r="N93" s="72">
        <f>Izračun!R88</f>
        <v>0</v>
      </c>
      <c r="O93" s="72">
        <f>Izračun!T88</f>
        <v>0</v>
      </c>
    </row>
    <row r="94" spans="1:15" ht="30" customHeight="1" thickBot="1" x14ac:dyDescent="0.3">
      <c r="A94" s="118"/>
      <c r="B94" s="57"/>
      <c r="C94" s="38"/>
      <c r="D94" s="76"/>
      <c r="E94" s="38"/>
      <c r="F94" s="76"/>
      <c r="G94" s="38"/>
      <c r="H94" s="76"/>
      <c r="I94" s="40"/>
      <c r="J94" s="76"/>
      <c r="K94" s="38"/>
      <c r="L94" s="52">
        <f>Izračun!C89</f>
        <v>0</v>
      </c>
      <c r="M94" s="72">
        <f>Izračun!Q89</f>
        <v>0</v>
      </c>
      <c r="N94" s="72">
        <f>Izračun!R89</f>
        <v>0</v>
      </c>
      <c r="O94" s="72">
        <f>Izračun!T89</f>
        <v>0</v>
      </c>
    </row>
    <row r="95" spans="1:15" ht="30" customHeight="1" thickBot="1" x14ac:dyDescent="0.3">
      <c r="A95" s="118"/>
      <c r="B95" s="57"/>
      <c r="C95" s="38"/>
      <c r="D95" s="76"/>
      <c r="E95" s="38"/>
      <c r="F95" s="76"/>
      <c r="G95" s="38"/>
      <c r="H95" s="76"/>
      <c r="I95" s="40"/>
      <c r="J95" s="76"/>
      <c r="K95" s="38"/>
      <c r="L95" s="52">
        <f>Izračun!C90</f>
        <v>0</v>
      </c>
      <c r="M95" s="72">
        <f>Izračun!Q90</f>
        <v>0</v>
      </c>
      <c r="N95" s="72">
        <f>Izračun!R90</f>
        <v>0</v>
      </c>
      <c r="O95" s="72">
        <f>Izračun!T90</f>
        <v>0</v>
      </c>
    </row>
    <row r="96" spans="1:15" ht="30" customHeight="1" thickBot="1" x14ac:dyDescent="0.3">
      <c r="A96" s="118"/>
      <c r="B96" s="57"/>
      <c r="C96" s="38"/>
      <c r="D96" s="76"/>
      <c r="E96" s="38"/>
      <c r="F96" s="76"/>
      <c r="G96" s="38"/>
      <c r="H96" s="76"/>
      <c r="I96" s="40"/>
      <c r="J96" s="76"/>
      <c r="K96" s="38"/>
      <c r="L96" s="52">
        <f>Izračun!C91</f>
        <v>0</v>
      </c>
      <c r="M96" s="72">
        <f>Izračun!Q91</f>
        <v>0</v>
      </c>
      <c r="N96" s="72">
        <f>Izračun!R91</f>
        <v>0</v>
      </c>
      <c r="O96" s="72">
        <f>Izračun!T91</f>
        <v>0</v>
      </c>
    </row>
    <row r="97" spans="1:15" ht="30" customHeight="1" thickBot="1" x14ac:dyDescent="0.3">
      <c r="A97" s="118"/>
      <c r="B97" s="57"/>
      <c r="C97" s="38"/>
      <c r="D97" s="76"/>
      <c r="E97" s="38"/>
      <c r="F97" s="76"/>
      <c r="G97" s="38"/>
      <c r="H97" s="76"/>
      <c r="I97" s="40"/>
      <c r="J97" s="76"/>
      <c r="K97" s="38"/>
      <c r="L97" s="52">
        <f>Izračun!C92</f>
        <v>0</v>
      </c>
      <c r="M97" s="72">
        <f>Izračun!Q92</f>
        <v>0</v>
      </c>
      <c r="N97" s="72">
        <f>Izračun!R92</f>
        <v>0</v>
      </c>
      <c r="O97" s="72">
        <f>Izračun!T92</f>
        <v>0</v>
      </c>
    </row>
    <row r="98" spans="1:15" ht="30" customHeight="1" thickBot="1" x14ac:dyDescent="0.3">
      <c r="A98" s="118"/>
      <c r="B98" s="57"/>
      <c r="C98" s="38"/>
      <c r="D98" s="76"/>
      <c r="E98" s="38"/>
      <c r="F98" s="76"/>
      <c r="G98" s="38"/>
      <c r="H98" s="76"/>
      <c r="I98" s="40"/>
      <c r="J98" s="76"/>
      <c r="K98" s="38"/>
      <c r="L98" s="52">
        <f>Izračun!C93</f>
        <v>0</v>
      </c>
      <c r="M98" s="72">
        <f>Izračun!Q93</f>
        <v>0</v>
      </c>
      <c r="N98" s="72">
        <f>Izračun!R93</f>
        <v>0</v>
      </c>
      <c r="O98" s="72">
        <f>Izračun!T93</f>
        <v>0</v>
      </c>
    </row>
    <row r="99" spans="1:15" ht="30" customHeight="1" thickBot="1" x14ac:dyDescent="0.3">
      <c r="A99" s="118"/>
      <c r="B99" s="57" t="str">
        <f>Izračun!B54</f>
        <v>Osnove poduzetništva</v>
      </c>
      <c r="C99" s="38"/>
      <c r="D99" s="76"/>
      <c r="E99" s="38"/>
      <c r="F99" s="76"/>
      <c r="G99" s="38"/>
      <c r="H99" s="76"/>
      <c r="I99" s="40"/>
      <c r="J99" s="76"/>
      <c r="K99" s="38"/>
      <c r="L99" s="52">
        <f>Izračun!C54</f>
        <v>4</v>
      </c>
      <c r="M99" s="72">
        <f>Izračun!Q54</f>
        <v>60</v>
      </c>
      <c r="N99" s="72">
        <f>Izračun!R54</f>
        <v>90</v>
      </c>
      <c r="O99" s="72">
        <f>Izračun!T54</f>
        <v>0</v>
      </c>
    </row>
    <row r="100" spans="1:15" ht="30" customHeight="1" thickBot="1" x14ac:dyDescent="0.3">
      <c r="A100" s="119"/>
      <c r="B100" s="57" t="str">
        <f>Izračun!B55</f>
        <v>Ekonomika poslovanja u cestovnom prometu</v>
      </c>
      <c r="C100" s="60"/>
      <c r="D100" s="78"/>
      <c r="E100" s="60"/>
      <c r="F100" s="78"/>
      <c r="G100" s="60"/>
      <c r="H100" s="78"/>
      <c r="I100" s="91"/>
      <c r="J100" s="78"/>
      <c r="K100" s="60"/>
      <c r="L100" s="83">
        <f>Izračun!C55</f>
        <v>4</v>
      </c>
      <c r="M100" s="56">
        <f>Izračun!Q55</f>
        <v>60</v>
      </c>
      <c r="N100" s="56">
        <f>Izračun!R55</f>
        <v>90</v>
      </c>
      <c r="O100" s="56">
        <f>Izračun!T55</f>
        <v>0</v>
      </c>
    </row>
    <row r="101" spans="1:15" ht="30" customHeight="1" thickBot="1" x14ac:dyDescent="0.3">
      <c r="A101" s="114" t="s">
        <v>37</v>
      </c>
      <c r="B101" s="57" t="str">
        <f>Izračun!B56</f>
        <v>Ergonomija u prometu</v>
      </c>
      <c r="C101" s="58"/>
      <c r="D101" s="77"/>
      <c r="E101" s="58"/>
      <c r="F101" s="77"/>
      <c r="G101" s="58"/>
      <c r="H101" s="77"/>
      <c r="I101" s="58"/>
      <c r="J101" s="77"/>
      <c r="K101" s="58"/>
      <c r="L101" s="59">
        <f>Izračun!C56</f>
        <v>4</v>
      </c>
      <c r="M101" s="56"/>
      <c r="N101" s="38"/>
      <c r="O101" s="40"/>
    </row>
    <row r="102" spans="1:15" ht="30" customHeight="1" thickBot="1" x14ac:dyDescent="0.3">
      <c r="A102" s="115"/>
      <c r="B102" s="57" t="str">
        <f>Izračun!B57</f>
        <v>Organizacija poduzeća u cestovnom prometu</v>
      </c>
      <c r="C102" s="73"/>
      <c r="D102" s="79"/>
      <c r="E102" s="73"/>
      <c r="F102" s="79"/>
      <c r="G102" s="73"/>
      <c r="H102" s="79"/>
      <c r="I102" s="73"/>
      <c r="J102" s="79"/>
      <c r="K102" s="73"/>
      <c r="L102" s="52">
        <f>Izračun!C57</f>
        <v>8</v>
      </c>
      <c r="M102" s="56"/>
      <c r="N102" s="38"/>
      <c r="O102" s="40"/>
    </row>
    <row r="103" spans="1:15" ht="30" customHeight="1" thickBot="1" x14ac:dyDescent="0.3">
      <c r="A103" s="115"/>
      <c r="B103" s="57" t="str">
        <f>Izračun!B58</f>
        <v>Održivost cestovnog prometa</v>
      </c>
      <c r="C103" s="73"/>
      <c r="D103" s="79"/>
      <c r="E103" s="73"/>
      <c r="F103" s="79"/>
      <c r="G103" s="73"/>
      <c r="H103" s="79"/>
      <c r="I103" s="73"/>
      <c r="J103" s="79"/>
      <c r="K103" s="73"/>
      <c r="L103" s="52">
        <f>Izračun!C58</f>
        <v>8</v>
      </c>
      <c r="M103" s="56"/>
      <c r="N103" s="38"/>
      <c r="O103" s="40"/>
    </row>
    <row r="104" spans="1:15" ht="30" customHeight="1" thickBot="1" x14ac:dyDescent="0.3">
      <c r="A104" s="115"/>
      <c r="B104" s="57" t="str">
        <f>Izračun!B59</f>
        <v>Intermodalne tehnologije</v>
      </c>
      <c r="C104" s="73"/>
      <c r="D104" s="79"/>
      <c r="E104" s="73"/>
      <c r="F104" s="79"/>
      <c r="G104" s="73"/>
      <c r="H104" s="79"/>
      <c r="I104" s="73"/>
      <c r="J104" s="79"/>
      <c r="K104" s="73"/>
      <c r="L104" s="52">
        <f>Izračun!C59</f>
        <v>4</v>
      </c>
      <c r="M104" s="56"/>
      <c r="N104" s="38"/>
      <c r="O104" s="40"/>
    </row>
    <row r="105" spans="1:15" ht="30" customHeight="1" thickBot="1" x14ac:dyDescent="0.3">
      <c r="A105" s="115"/>
      <c r="B105" s="57" t="str">
        <f>Izračun!B60</f>
        <v>Upravljanje skupom teretnih vozila</v>
      </c>
      <c r="C105" s="73"/>
      <c r="D105" s="79"/>
      <c r="E105" s="73"/>
      <c r="F105" s="79"/>
      <c r="G105" s="73"/>
      <c r="H105" s="79"/>
      <c r="I105" s="73"/>
      <c r="J105" s="79"/>
      <c r="K105" s="73"/>
      <c r="L105" s="52">
        <f>Izračun!C60</f>
        <v>4</v>
      </c>
      <c r="M105" s="56"/>
      <c r="N105" s="38"/>
      <c r="O105" s="40"/>
    </row>
    <row r="106" spans="1:15" ht="30" customHeight="1" thickBot="1" x14ac:dyDescent="0.3">
      <c r="A106" s="115"/>
      <c r="B106" s="57" t="str">
        <f>Izračun!B61</f>
        <v>Inteligentni transportni sustavi u cestovnom prometu</v>
      </c>
      <c r="C106" s="73"/>
      <c r="D106" s="79"/>
      <c r="E106" s="73"/>
      <c r="F106" s="79"/>
      <c r="G106" s="73"/>
      <c r="H106" s="79"/>
      <c r="I106" s="73"/>
      <c r="J106" s="79"/>
      <c r="K106" s="73"/>
      <c r="L106" s="52">
        <f>Izračun!C61</f>
        <v>4</v>
      </c>
      <c r="M106" s="56"/>
      <c r="N106" s="38"/>
      <c r="O106" s="40"/>
    </row>
    <row r="107" spans="1:15" ht="30" customHeight="1" thickBot="1" x14ac:dyDescent="0.3">
      <c r="A107" s="115"/>
      <c r="B107" s="57">
        <f>Izračun!B62</f>
        <v>0</v>
      </c>
      <c r="C107" s="73"/>
      <c r="D107" s="79"/>
      <c r="E107" s="73"/>
      <c r="F107" s="79"/>
      <c r="G107" s="73"/>
      <c r="H107" s="79"/>
      <c r="I107" s="73"/>
      <c r="J107" s="79"/>
      <c r="K107" s="73"/>
      <c r="L107" s="52">
        <f>Izračun!C62</f>
        <v>0</v>
      </c>
      <c r="M107" s="56"/>
      <c r="N107" s="38"/>
      <c r="O107" s="40"/>
    </row>
    <row r="108" spans="1:15" ht="30" customHeight="1" thickBot="1" x14ac:dyDescent="0.3">
      <c r="A108" s="115"/>
      <c r="B108" s="57"/>
      <c r="C108" s="73"/>
      <c r="D108" s="79"/>
      <c r="E108" s="73"/>
      <c r="F108" s="79"/>
      <c r="G108" s="73"/>
      <c r="H108" s="79"/>
      <c r="I108" s="73"/>
      <c r="J108" s="79"/>
      <c r="K108" s="73"/>
      <c r="L108" s="52">
        <f>Izračun!C63</f>
        <v>0</v>
      </c>
      <c r="M108" s="56"/>
      <c r="N108" s="38"/>
      <c r="O108" s="40"/>
    </row>
    <row r="109" spans="1:15" ht="30" customHeight="1" thickBot="1" x14ac:dyDescent="0.3">
      <c r="A109" s="115"/>
      <c r="B109" s="57"/>
      <c r="C109" s="73"/>
      <c r="D109" s="79"/>
      <c r="E109" s="73"/>
      <c r="F109" s="79"/>
      <c r="G109" s="73"/>
      <c r="H109" s="79"/>
      <c r="I109" s="73"/>
      <c r="J109" s="79"/>
      <c r="K109" s="73"/>
      <c r="L109" s="52">
        <f>Izračun!C64</f>
        <v>0</v>
      </c>
      <c r="M109" s="56"/>
      <c r="N109" s="38"/>
      <c r="O109" s="40"/>
    </row>
    <row r="110" spans="1:15" ht="30" customHeight="1" thickBot="1" x14ac:dyDescent="0.3">
      <c r="A110" s="115"/>
      <c r="B110" s="57"/>
      <c r="C110" s="73"/>
      <c r="D110" s="79"/>
      <c r="E110" s="73"/>
      <c r="F110" s="79"/>
      <c r="G110" s="73"/>
      <c r="H110" s="79"/>
      <c r="I110" s="73"/>
      <c r="J110" s="79"/>
      <c r="K110" s="73"/>
      <c r="L110" s="52">
        <f>Izračun!C65</f>
        <v>0</v>
      </c>
      <c r="M110" s="56"/>
      <c r="N110" s="38"/>
      <c r="O110" s="40"/>
    </row>
    <row r="111" spans="1:15" ht="30" customHeight="1" thickBot="1" x14ac:dyDescent="0.3">
      <c r="A111" s="115"/>
      <c r="B111" s="57"/>
      <c r="C111" s="73"/>
      <c r="D111" s="79"/>
      <c r="E111" s="73"/>
      <c r="F111" s="79"/>
      <c r="G111" s="73"/>
      <c r="H111" s="79"/>
      <c r="I111" s="73"/>
      <c r="J111" s="79"/>
      <c r="K111" s="73"/>
      <c r="L111" s="52">
        <f>Izračun!C66</f>
        <v>0</v>
      </c>
      <c r="M111" s="56"/>
      <c r="N111" s="38"/>
      <c r="O111" s="40"/>
    </row>
    <row r="112" spans="1:15" ht="30" customHeight="1" thickBot="1" x14ac:dyDescent="0.3">
      <c r="A112" s="115"/>
      <c r="B112" s="57"/>
      <c r="C112" s="73"/>
      <c r="D112" s="79"/>
      <c r="E112" s="73"/>
      <c r="F112" s="79"/>
      <c r="G112" s="73"/>
      <c r="H112" s="79"/>
      <c r="I112" s="73"/>
      <c r="J112" s="79"/>
      <c r="K112" s="73"/>
      <c r="L112" s="52">
        <f>Izračun!C67</f>
        <v>0</v>
      </c>
      <c r="M112" s="56"/>
      <c r="N112" s="38"/>
      <c r="O112" s="40"/>
    </row>
    <row r="113" spans="1:15" ht="30" customHeight="1" thickBot="1" x14ac:dyDescent="0.3">
      <c r="A113" s="115"/>
      <c r="B113" s="57"/>
      <c r="C113" s="73"/>
      <c r="D113" s="79"/>
      <c r="E113" s="73"/>
      <c r="F113" s="79"/>
      <c r="G113" s="73"/>
      <c r="H113" s="79"/>
      <c r="I113" s="73"/>
      <c r="J113" s="79"/>
      <c r="K113" s="73"/>
      <c r="L113" s="52">
        <f>Izračun!C68</f>
        <v>0</v>
      </c>
      <c r="M113" s="56"/>
      <c r="N113" s="38"/>
      <c r="O113" s="40"/>
    </row>
    <row r="114" spans="1:15" ht="30" customHeight="1" thickBot="1" x14ac:dyDescent="0.3">
      <c r="A114" s="115"/>
      <c r="B114" s="57"/>
      <c r="C114" s="73"/>
      <c r="D114" s="79"/>
      <c r="E114" s="73"/>
      <c r="F114" s="79"/>
      <c r="G114" s="73"/>
      <c r="H114" s="79"/>
      <c r="I114" s="73"/>
      <c r="J114" s="79"/>
      <c r="K114" s="73"/>
      <c r="L114" s="52">
        <f>Izračun!C69</f>
        <v>0</v>
      </c>
      <c r="M114" s="56"/>
      <c r="N114" s="38"/>
      <c r="O114" s="40"/>
    </row>
    <row r="115" spans="1:15" ht="30" customHeight="1" thickBot="1" x14ac:dyDescent="0.3">
      <c r="A115" s="115"/>
      <c r="B115" s="57"/>
      <c r="C115" s="73"/>
      <c r="D115" s="79"/>
      <c r="E115" s="73"/>
      <c r="F115" s="79"/>
      <c r="G115" s="73"/>
      <c r="H115" s="79"/>
      <c r="I115" s="73"/>
      <c r="J115" s="79"/>
      <c r="K115" s="73"/>
      <c r="L115" s="52">
        <f>Izračun!C70</f>
        <v>0</v>
      </c>
      <c r="M115" s="56"/>
      <c r="N115" s="38"/>
      <c r="O115" s="40"/>
    </row>
    <row r="116" spans="1:15" ht="30" customHeight="1" thickBot="1" x14ac:dyDescent="0.3">
      <c r="A116" s="115"/>
      <c r="B116" s="57"/>
      <c r="C116" s="73"/>
      <c r="D116" s="79"/>
      <c r="E116" s="73"/>
      <c r="F116" s="79"/>
      <c r="G116" s="73"/>
      <c r="H116" s="79"/>
      <c r="I116" s="73"/>
      <c r="J116" s="79"/>
      <c r="K116" s="73"/>
      <c r="L116" s="52">
        <f>Izračun!C71</f>
        <v>0</v>
      </c>
      <c r="M116" s="56"/>
      <c r="N116" s="38"/>
      <c r="O116" s="40"/>
    </row>
    <row r="117" spans="1:15" ht="30" customHeight="1" thickBot="1" x14ac:dyDescent="0.3">
      <c r="A117" s="115"/>
      <c r="B117" s="57"/>
      <c r="C117" s="73"/>
      <c r="D117" s="79"/>
      <c r="E117" s="73"/>
      <c r="F117" s="79"/>
      <c r="G117" s="73"/>
      <c r="H117" s="79"/>
      <c r="I117" s="73"/>
      <c r="J117" s="79"/>
      <c r="K117" s="73"/>
      <c r="L117" s="52">
        <f>Izračun!C72</f>
        <v>0</v>
      </c>
      <c r="M117" s="56"/>
      <c r="N117" s="38"/>
      <c r="O117" s="40"/>
    </row>
    <row r="118" spans="1:15" ht="30" customHeight="1" thickBot="1" x14ac:dyDescent="0.3">
      <c r="A118" s="115"/>
      <c r="B118" s="57"/>
      <c r="C118" s="73"/>
      <c r="D118" s="79"/>
      <c r="E118" s="73"/>
      <c r="F118" s="79"/>
      <c r="G118" s="73"/>
      <c r="H118" s="79"/>
      <c r="I118" s="73"/>
      <c r="J118" s="79"/>
      <c r="K118" s="73"/>
      <c r="L118" s="52">
        <f>Izračun!C73</f>
        <v>0</v>
      </c>
      <c r="M118" s="56"/>
      <c r="N118" s="38"/>
      <c r="O118" s="40"/>
    </row>
    <row r="119" spans="1:15" ht="30" customHeight="1" thickBot="1" x14ac:dyDescent="0.3">
      <c r="A119" s="115"/>
      <c r="B119" s="57"/>
      <c r="C119" s="73"/>
      <c r="D119" s="79"/>
      <c r="E119" s="73"/>
      <c r="F119" s="79"/>
      <c r="G119" s="73"/>
      <c r="H119" s="79"/>
      <c r="I119" s="73"/>
      <c r="J119" s="79"/>
      <c r="K119" s="73"/>
      <c r="L119" s="52">
        <f>Izračun!C74</f>
        <v>0</v>
      </c>
      <c r="M119" s="56"/>
      <c r="N119" s="38"/>
      <c r="O119" s="40"/>
    </row>
    <row r="120" spans="1:15" ht="30" customHeight="1" thickBot="1" x14ac:dyDescent="0.3">
      <c r="A120" s="115"/>
      <c r="B120" s="57"/>
      <c r="C120" s="73"/>
      <c r="D120" s="79"/>
      <c r="E120" s="73"/>
      <c r="F120" s="79"/>
      <c r="G120" s="73"/>
      <c r="H120" s="79"/>
      <c r="I120" s="73"/>
      <c r="J120" s="79"/>
      <c r="K120" s="73"/>
      <c r="L120" s="52">
        <f>Izračun!C75</f>
        <v>0</v>
      </c>
      <c r="M120" s="56"/>
      <c r="N120" s="38"/>
      <c r="O120" s="40"/>
    </row>
    <row r="121" spans="1:15" ht="30" customHeight="1" thickBot="1" x14ac:dyDescent="0.3">
      <c r="A121" s="115"/>
      <c r="B121" s="57"/>
      <c r="C121" s="73"/>
      <c r="D121" s="79"/>
      <c r="E121" s="73"/>
      <c r="F121" s="79"/>
      <c r="G121" s="73"/>
      <c r="H121" s="79"/>
      <c r="I121" s="73"/>
      <c r="J121" s="79"/>
      <c r="K121" s="73"/>
      <c r="L121" s="52">
        <f>Izračun!C76</f>
        <v>0</v>
      </c>
      <c r="M121" s="56"/>
      <c r="N121" s="38"/>
      <c r="O121" s="40"/>
    </row>
    <row r="122" spans="1:15" ht="30" customHeight="1" thickBot="1" x14ac:dyDescent="0.3">
      <c r="A122" s="115"/>
      <c r="B122" s="57"/>
      <c r="C122" s="73"/>
      <c r="D122" s="79"/>
      <c r="E122" s="73"/>
      <c r="F122" s="79"/>
      <c r="G122" s="73"/>
      <c r="H122" s="79"/>
      <c r="I122" s="73"/>
      <c r="J122" s="79"/>
      <c r="K122" s="73"/>
      <c r="L122" s="52">
        <f>Izračun!C77</f>
        <v>0</v>
      </c>
      <c r="M122" s="56"/>
      <c r="N122" s="38"/>
      <c r="O122" s="40"/>
    </row>
    <row r="123" spans="1:15" ht="30" customHeight="1" thickBot="1" x14ac:dyDescent="0.3">
      <c r="A123" s="115"/>
      <c r="B123" s="57"/>
      <c r="C123" s="73"/>
      <c r="D123" s="79"/>
      <c r="E123" s="73"/>
      <c r="F123" s="79"/>
      <c r="G123" s="73"/>
      <c r="H123" s="79"/>
      <c r="I123" s="73"/>
      <c r="J123" s="79"/>
      <c r="K123" s="73"/>
      <c r="L123" s="52">
        <f>Izračun!C78</f>
        <v>0</v>
      </c>
      <c r="M123" s="56"/>
      <c r="N123" s="38"/>
      <c r="O123" s="40"/>
    </row>
    <row r="124" spans="1:15" ht="30" customHeight="1" thickBot="1" x14ac:dyDescent="0.3">
      <c r="A124" s="115"/>
      <c r="B124" s="57"/>
      <c r="C124" s="73"/>
      <c r="D124" s="79"/>
      <c r="E124" s="73"/>
      <c r="F124" s="79"/>
      <c r="G124" s="73"/>
      <c r="H124" s="79"/>
      <c r="I124" s="73"/>
      <c r="J124" s="79"/>
      <c r="K124" s="73"/>
      <c r="L124" s="52">
        <f>Izračun!C79</f>
        <v>0</v>
      </c>
      <c r="M124" s="56"/>
      <c r="N124" s="38"/>
      <c r="O124" s="40"/>
    </row>
    <row r="125" spans="1:15" ht="30" customHeight="1" thickBot="1" x14ac:dyDescent="0.3">
      <c r="A125" s="115"/>
      <c r="B125" s="57"/>
      <c r="C125" s="73"/>
      <c r="D125" s="79"/>
      <c r="E125" s="73"/>
      <c r="F125" s="79"/>
      <c r="G125" s="73"/>
      <c r="H125" s="79"/>
      <c r="I125" s="73"/>
      <c r="J125" s="79"/>
      <c r="K125" s="73"/>
      <c r="L125" s="52">
        <f>Izračun!C80</f>
        <v>0</v>
      </c>
      <c r="M125" s="56"/>
      <c r="N125" s="38"/>
      <c r="O125" s="40"/>
    </row>
    <row r="126" spans="1:15" ht="30" customHeight="1" thickBot="1" x14ac:dyDescent="0.3">
      <c r="A126" s="115"/>
      <c r="B126" s="57"/>
      <c r="C126" s="73"/>
      <c r="D126" s="79"/>
      <c r="E126" s="73"/>
      <c r="F126" s="79"/>
      <c r="G126" s="73"/>
      <c r="H126" s="79"/>
      <c r="I126" s="73"/>
      <c r="J126" s="79"/>
      <c r="K126" s="73"/>
      <c r="L126" s="52">
        <f>Izračun!C81</f>
        <v>0</v>
      </c>
      <c r="M126" s="56"/>
      <c r="N126" s="38"/>
      <c r="O126" s="40"/>
    </row>
    <row r="127" spans="1:15" ht="30" customHeight="1" thickBot="1" x14ac:dyDescent="0.3">
      <c r="A127" s="115"/>
      <c r="B127" s="57"/>
      <c r="C127" s="73"/>
      <c r="D127" s="79"/>
      <c r="E127" s="73"/>
      <c r="F127" s="79"/>
      <c r="G127" s="73"/>
      <c r="H127" s="79"/>
      <c r="I127" s="73"/>
      <c r="J127" s="79"/>
      <c r="K127" s="73"/>
      <c r="L127" s="52">
        <f>Izračun!C82</f>
        <v>0</v>
      </c>
      <c r="M127" s="56"/>
      <c r="N127" s="38"/>
      <c r="O127" s="40"/>
    </row>
    <row r="128" spans="1:15" ht="30" customHeight="1" thickBot="1" x14ac:dyDescent="0.3">
      <c r="A128" s="115"/>
      <c r="B128" s="57"/>
      <c r="C128" s="73"/>
      <c r="D128" s="79"/>
      <c r="E128" s="73"/>
      <c r="F128" s="79"/>
      <c r="G128" s="73"/>
      <c r="H128" s="79"/>
      <c r="I128" s="73"/>
      <c r="J128" s="79"/>
      <c r="K128" s="73"/>
      <c r="L128" s="52">
        <f>Izračun!C83</f>
        <v>0</v>
      </c>
      <c r="M128" s="56"/>
      <c r="N128" s="38"/>
      <c r="O128" s="40"/>
    </row>
    <row r="129" spans="1:15" ht="30" customHeight="1" thickBot="1" x14ac:dyDescent="0.3">
      <c r="A129" s="115"/>
      <c r="B129" s="57"/>
      <c r="C129" s="73"/>
      <c r="D129" s="79"/>
      <c r="E129" s="73"/>
      <c r="F129" s="79"/>
      <c r="G129" s="73"/>
      <c r="H129" s="79"/>
      <c r="I129" s="73"/>
      <c r="J129" s="79"/>
      <c r="K129" s="73"/>
      <c r="L129" s="52">
        <f>Izračun!C84</f>
        <v>0</v>
      </c>
      <c r="M129" s="56"/>
      <c r="N129" s="38"/>
      <c r="O129" s="40"/>
    </row>
    <row r="130" spans="1:15" ht="30" customHeight="1" thickBot="1" x14ac:dyDescent="0.3">
      <c r="A130" s="115"/>
      <c r="B130" s="57"/>
      <c r="C130" s="73"/>
      <c r="D130" s="79"/>
      <c r="E130" s="73"/>
      <c r="F130" s="79"/>
      <c r="G130" s="73"/>
      <c r="H130" s="79"/>
      <c r="I130" s="73"/>
      <c r="J130" s="79"/>
      <c r="K130" s="73"/>
      <c r="L130" s="52">
        <f>Izračun!C85</f>
        <v>0</v>
      </c>
      <c r="M130" s="56"/>
      <c r="N130" s="38"/>
      <c r="O130" s="40"/>
    </row>
    <row r="131" spans="1:15" ht="30" customHeight="1" thickBot="1" x14ac:dyDescent="0.3">
      <c r="A131" s="115"/>
      <c r="B131" s="57"/>
      <c r="C131" s="73"/>
      <c r="D131" s="79"/>
      <c r="E131" s="73"/>
      <c r="F131" s="79"/>
      <c r="G131" s="73"/>
      <c r="H131" s="79"/>
      <c r="I131" s="73"/>
      <c r="J131" s="79"/>
      <c r="K131" s="73"/>
      <c r="L131" s="52">
        <f>Izračun!C86</f>
        <v>0</v>
      </c>
      <c r="M131" s="56"/>
      <c r="N131" s="38"/>
      <c r="O131" s="40"/>
    </row>
    <row r="132" spans="1:15" ht="30" customHeight="1" thickBot="1" x14ac:dyDescent="0.3">
      <c r="A132" s="115"/>
      <c r="B132" s="57"/>
      <c r="C132" s="73"/>
      <c r="D132" s="79"/>
      <c r="E132" s="73"/>
      <c r="F132" s="79"/>
      <c r="G132" s="73"/>
      <c r="H132" s="79"/>
      <c r="I132" s="73"/>
      <c r="J132" s="79"/>
      <c r="K132" s="73"/>
      <c r="L132" s="52">
        <f>Izračun!C87</f>
        <v>0</v>
      </c>
      <c r="M132" s="56"/>
      <c r="N132" s="38"/>
      <c r="O132" s="40"/>
    </row>
    <row r="133" spans="1:15" ht="30" customHeight="1" thickBot="1" x14ac:dyDescent="0.3">
      <c r="A133" s="115"/>
      <c r="B133" s="57"/>
      <c r="C133" s="73"/>
      <c r="D133" s="79"/>
      <c r="E133" s="73"/>
      <c r="F133" s="79"/>
      <c r="G133" s="73"/>
      <c r="H133" s="79"/>
      <c r="I133" s="73"/>
      <c r="J133" s="79"/>
      <c r="K133" s="73"/>
      <c r="L133" s="52">
        <f>Izračun!C88</f>
        <v>0</v>
      </c>
      <c r="M133" s="56"/>
      <c r="N133" s="38"/>
      <c r="O133" s="40"/>
    </row>
    <row r="134" spans="1:15" ht="30" customHeight="1" thickBot="1" x14ac:dyDescent="0.3">
      <c r="A134" s="115"/>
      <c r="B134" s="57"/>
      <c r="C134" s="73"/>
      <c r="D134" s="79"/>
      <c r="E134" s="73"/>
      <c r="F134" s="79"/>
      <c r="G134" s="73"/>
      <c r="H134" s="79"/>
      <c r="I134" s="73"/>
      <c r="J134" s="79"/>
      <c r="K134" s="73"/>
      <c r="L134" s="52">
        <f>Izračun!C89</f>
        <v>0</v>
      </c>
      <c r="M134" s="56"/>
      <c r="N134" s="38"/>
      <c r="O134" s="40"/>
    </row>
    <row r="135" spans="1:15" ht="30" customHeight="1" thickBot="1" x14ac:dyDescent="0.3">
      <c r="A135" s="115"/>
      <c r="B135" s="57"/>
      <c r="C135" s="73"/>
      <c r="D135" s="79"/>
      <c r="E135" s="73"/>
      <c r="F135" s="79"/>
      <c r="G135" s="73"/>
      <c r="H135" s="79"/>
      <c r="I135" s="73"/>
      <c r="J135" s="79"/>
      <c r="K135" s="73"/>
      <c r="L135" s="52">
        <f>Izračun!C90</f>
        <v>0</v>
      </c>
      <c r="M135" s="56"/>
      <c r="N135" s="38"/>
      <c r="O135" s="40"/>
    </row>
    <row r="136" spans="1:15" ht="30" customHeight="1" thickBot="1" x14ac:dyDescent="0.3">
      <c r="A136" s="115"/>
      <c r="B136" s="57">
        <f>Izračun!B63</f>
        <v>0</v>
      </c>
      <c r="C136" s="38"/>
      <c r="D136" s="76"/>
      <c r="E136" s="38"/>
      <c r="F136" s="76"/>
      <c r="G136" s="38"/>
      <c r="H136" s="76"/>
      <c r="I136" s="38"/>
      <c r="J136" s="76"/>
      <c r="K136" s="38"/>
      <c r="L136" s="52">
        <f>Izračun!C63</f>
        <v>0</v>
      </c>
      <c r="M136" s="56"/>
      <c r="N136" s="38"/>
      <c r="O136" s="40"/>
    </row>
    <row r="137" spans="1:15" ht="30" customHeight="1" thickBot="1" x14ac:dyDescent="0.3">
      <c r="A137" s="116"/>
      <c r="B137" s="57">
        <f>Izračun!B64</f>
        <v>0</v>
      </c>
      <c r="C137" s="60"/>
      <c r="D137" s="78"/>
      <c r="E137" s="60"/>
      <c r="F137" s="78"/>
      <c r="G137" s="60"/>
      <c r="H137" s="78"/>
      <c r="I137" s="60"/>
      <c r="J137" s="78"/>
      <c r="K137" s="60"/>
      <c r="L137" s="83">
        <f>Izračun!C64</f>
        <v>0</v>
      </c>
      <c r="M137" s="56"/>
      <c r="N137" s="38"/>
      <c r="O137" s="40"/>
    </row>
    <row r="138" spans="1:15" ht="30" customHeight="1" x14ac:dyDescent="0.25">
      <c r="A138" s="117" t="s">
        <v>23</v>
      </c>
      <c r="B138" s="62" t="s">
        <v>39</v>
      </c>
      <c r="C138" s="89">
        <f t="shared" ref="C138:J138" si="3">SUM(C13:C100)</f>
        <v>0</v>
      </c>
      <c r="D138" s="80">
        <f t="shared" si="3"/>
        <v>0</v>
      </c>
      <c r="E138" s="89">
        <f t="shared" si="3"/>
        <v>0</v>
      </c>
      <c r="F138" s="80">
        <f t="shared" si="3"/>
        <v>0</v>
      </c>
      <c r="G138" s="89">
        <f t="shared" si="3"/>
        <v>0</v>
      </c>
      <c r="H138" s="80">
        <f t="shared" si="3"/>
        <v>4</v>
      </c>
      <c r="I138" s="89">
        <f t="shared" si="3"/>
        <v>0</v>
      </c>
      <c r="J138" s="80">
        <f t="shared" si="3"/>
        <v>0</v>
      </c>
      <c r="K138" s="51"/>
      <c r="L138" s="63" t="e">
        <f>SUM(L13:L100)</f>
        <v>#REF!</v>
      </c>
      <c r="M138" s="61" t="e">
        <f>SUM(M13:M100)</f>
        <v>#REF!</v>
      </c>
      <c r="N138" s="41" t="e">
        <f>SUM(N13:N100)</f>
        <v>#REF!</v>
      </c>
      <c r="O138" s="42" t="e">
        <f>SUM(O13:O100)</f>
        <v>#REF!</v>
      </c>
    </row>
    <row r="139" spans="1:15" s="46" customFormat="1" ht="30" customHeight="1" x14ac:dyDescent="0.25">
      <c r="A139" s="118"/>
      <c r="B139" s="45" t="s">
        <v>40</v>
      </c>
      <c r="C139" s="41"/>
      <c r="D139" s="75"/>
      <c r="E139" s="41"/>
      <c r="F139" s="75"/>
      <c r="G139" s="41"/>
      <c r="H139" s="75"/>
      <c r="I139" s="41"/>
      <c r="J139" s="75"/>
      <c r="K139" s="36"/>
      <c r="L139" s="64"/>
      <c r="M139" s="61"/>
      <c r="N139" s="41"/>
      <c r="O139" s="42"/>
    </row>
    <row r="140" spans="1:15" ht="30" customHeight="1" x14ac:dyDescent="0.25">
      <c r="A140" s="118"/>
      <c r="B140" s="47" t="s">
        <v>41</v>
      </c>
      <c r="C140" s="38"/>
      <c r="D140" s="76"/>
      <c r="E140" s="38"/>
      <c r="F140" s="76"/>
      <c r="G140" s="38"/>
      <c r="H140" s="76"/>
      <c r="I140" s="41"/>
      <c r="J140" s="75"/>
      <c r="K140" s="49"/>
      <c r="L140" s="65"/>
    </row>
    <row r="141" spans="1:15" ht="30" customHeight="1" x14ac:dyDescent="0.25">
      <c r="A141" s="118"/>
      <c r="B141" s="47" t="s">
        <v>42</v>
      </c>
      <c r="C141" s="38"/>
      <c r="D141" s="76"/>
      <c r="E141" s="38"/>
      <c r="F141" s="76"/>
      <c r="G141" s="38"/>
      <c r="H141" s="76"/>
      <c r="I141" s="38"/>
      <c r="J141" s="76"/>
      <c r="K141" s="48"/>
      <c r="L141" s="66"/>
    </row>
    <row r="142" spans="1:15" ht="30" customHeight="1" x14ac:dyDescent="0.25">
      <c r="A142" s="118"/>
      <c r="B142" s="45" t="s">
        <v>43</v>
      </c>
      <c r="C142" s="38">
        <f t="shared" ref="C142:J142" si="4">C138+C140</f>
        <v>0</v>
      </c>
      <c r="D142" s="76">
        <f t="shared" si="4"/>
        <v>0</v>
      </c>
      <c r="E142" s="38">
        <f t="shared" si="4"/>
        <v>0</v>
      </c>
      <c r="F142" s="76">
        <f t="shared" si="4"/>
        <v>0</v>
      </c>
      <c r="G142" s="38">
        <f t="shared" si="4"/>
        <v>0</v>
      </c>
      <c r="H142" s="76">
        <f t="shared" si="4"/>
        <v>4</v>
      </c>
      <c r="I142" s="38">
        <f t="shared" si="4"/>
        <v>0</v>
      </c>
      <c r="J142" s="76">
        <f t="shared" si="4"/>
        <v>0</v>
      </c>
      <c r="K142" s="43"/>
      <c r="L142" s="67"/>
    </row>
    <row r="143" spans="1:15" ht="30" customHeight="1" x14ac:dyDescent="0.25">
      <c r="A143" s="118"/>
      <c r="B143" s="45" t="s">
        <v>44</v>
      </c>
      <c r="C143" s="38"/>
      <c r="D143" s="76"/>
      <c r="E143" s="38"/>
      <c r="F143" s="76"/>
      <c r="G143" s="38"/>
      <c r="H143" s="76"/>
      <c r="I143" s="38"/>
      <c r="J143" s="76"/>
      <c r="K143" s="43"/>
      <c r="L143" s="67"/>
    </row>
    <row r="144" spans="1:15" ht="30" customHeight="1" thickBot="1" x14ac:dyDescent="0.3">
      <c r="A144" s="119"/>
      <c r="B144" s="68" t="s">
        <v>23</v>
      </c>
      <c r="C144" s="60">
        <f t="shared" ref="C144:J144" si="5">C12+C142</f>
        <v>490</v>
      </c>
      <c r="D144" s="78">
        <f t="shared" si="5"/>
        <v>25</v>
      </c>
      <c r="E144" s="60">
        <f t="shared" si="5"/>
        <v>490</v>
      </c>
      <c r="F144" s="78">
        <f t="shared" si="5"/>
        <v>25</v>
      </c>
      <c r="G144" s="60">
        <f t="shared" si="5"/>
        <v>455</v>
      </c>
      <c r="H144" s="78">
        <f t="shared" si="5"/>
        <v>27</v>
      </c>
      <c r="I144" s="60">
        <f t="shared" si="5"/>
        <v>480</v>
      </c>
      <c r="J144" s="78">
        <f t="shared" si="5"/>
        <v>26</v>
      </c>
      <c r="K144" s="69"/>
      <c r="L144" s="70" t="e">
        <f>L12+L138+L140</f>
        <v>#REF!</v>
      </c>
    </row>
    <row r="146" spans="1:3" x14ac:dyDescent="0.25">
      <c r="A146" s="44" t="s">
        <v>27</v>
      </c>
    </row>
    <row r="147" spans="1:3" x14ac:dyDescent="0.25">
      <c r="A147" s="44" t="s">
        <v>28</v>
      </c>
      <c r="C147" s="35">
        <v>1120</v>
      </c>
    </row>
    <row r="148" spans="1:3" x14ac:dyDescent="0.25">
      <c r="A148" s="44" t="s">
        <v>29</v>
      </c>
      <c r="C148" s="35">
        <v>1055</v>
      </c>
    </row>
  </sheetData>
  <mergeCells count="9">
    <mergeCell ref="A1:L1"/>
    <mergeCell ref="A101:A137"/>
    <mergeCell ref="A138:A144"/>
    <mergeCell ref="A2:B3"/>
    <mergeCell ref="C2:J2"/>
    <mergeCell ref="L2:L3"/>
    <mergeCell ref="K2:K3"/>
    <mergeCell ref="A13:A100"/>
    <mergeCell ref="A4:A12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D18F-9CA2-44BC-9288-61DA134C0051}">
  <dimension ref="A1:M167"/>
  <sheetViews>
    <sheetView topLeftCell="A46" workbookViewId="0">
      <selection activeCell="I53" sqref="I53"/>
    </sheetView>
  </sheetViews>
  <sheetFormatPr defaultColWidth="9.28515625" defaultRowHeight="15.75" x14ac:dyDescent="0.25"/>
  <cols>
    <col min="1" max="1" width="9.28515625" style="46"/>
    <col min="2" max="2" width="36.5703125" style="44" customWidth="1"/>
    <col min="3" max="3" width="9.28515625" style="35"/>
    <col min="4" max="4" width="9.28515625" style="81"/>
    <col min="5" max="5" width="9.28515625" style="35"/>
    <col min="6" max="6" width="9.28515625" style="81"/>
    <col min="7" max="7" width="9.28515625" style="35"/>
    <col min="8" max="8" width="9.28515625" style="81"/>
    <col min="9" max="9" width="9.28515625" style="35"/>
    <col min="10" max="10" width="12.28515625" style="44" customWidth="1"/>
    <col min="11" max="16384" width="9.28515625" style="44"/>
  </cols>
  <sheetData>
    <row r="1" spans="1:13" ht="26.25" customHeight="1" thickBot="1" x14ac:dyDescent="0.3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3"/>
    </row>
    <row r="2" spans="1:13" s="35" customFormat="1" ht="23.65" customHeight="1" x14ac:dyDescent="0.25">
      <c r="A2" s="120" t="s">
        <v>36</v>
      </c>
      <c r="B2" s="121"/>
      <c r="C2" s="93" t="s">
        <v>33</v>
      </c>
      <c r="D2" s="94"/>
      <c r="E2" s="93"/>
      <c r="F2" s="94"/>
      <c r="G2" s="93"/>
      <c r="H2" s="94"/>
      <c r="I2" s="127" t="s">
        <v>34</v>
      </c>
      <c r="J2" s="125" t="s">
        <v>18</v>
      </c>
    </row>
    <row r="3" spans="1:13" ht="21.6" customHeight="1" x14ac:dyDescent="0.25">
      <c r="A3" s="122"/>
      <c r="B3" s="123"/>
      <c r="C3" s="41" t="s">
        <v>19</v>
      </c>
      <c r="D3" s="75" t="s">
        <v>1</v>
      </c>
      <c r="E3" s="41" t="s">
        <v>20</v>
      </c>
      <c r="F3" s="75" t="s">
        <v>1</v>
      </c>
      <c r="G3" s="41" t="s">
        <v>21</v>
      </c>
      <c r="H3" s="75" t="s">
        <v>1</v>
      </c>
      <c r="I3" s="128"/>
      <c r="J3" s="126"/>
    </row>
    <row r="4" spans="1:13" ht="30" customHeight="1" x14ac:dyDescent="0.25">
      <c r="A4" s="129" t="s">
        <v>25</v>
      </c>
      <c r="B4" s="37" t="s">
        <v>11</v>
      </c>
      <c r="C4" s="38">
        <v>105</v>
      </c>
      <c r="D4" s="76">
        <v>6</v>
      </c>
      <c r="E4" s="38">
        <v>105</v>
      </c>
      <c r="F4" s="76">
        <v>6</v>
      </c>
      <c r="G4" s="38">
        <v>96</v>
      </c>
      <c r="H4" s="76">
        <v>6</v>
      </c>
      <c r="I4" s="38">
        <f>C4+E4+G4</f>
        <v>306</v>
      </c>
      <c r="J4" s="52">
        <f>D4+F4+H4</f>
        <v>18</v>
      </c>
    </row>
    <row r="5" spans="1:13" ht="30" customHeight="1" x14ac:dyDescent="0.25">
      <c r="A5" s="115"/>
      <c r="B5" s="37" t="s">
        <v>12</v>
      </c>
      <c r="C5" s="38">
        <v>70</v>
      </c>
      <c r="D5" s="76">
        <v>4</v>
      </c>
      <c r="E5" s="38">
        <v>70</v>
      </c>
      <c r="F5" s="76">
        <v>4</v>
      </c>
      <c r="G5" s="38">
        <v>64</v>
      </c>
      <c r="H5" s="76">
        <v>4</v>
      </c>
      <c r="I5" s="38">
        <f t="shared" ref="I5:I9" si="0">C5+E5+G5</f>
        <v>204</v>
      </c>
      <c r="J5" s="52">
        <f t="shared" ref="J5:J8" si="1">D5+F5+H5</f>
        <v>12</v>
      </c>
    </row>
    <row r="6" spans="1:13" ht="30" customHeight="1" x14ac:dyDescent="0.25">
      <c r="A6" s="115"/>
      <c r="B6" s="39" t="s">
        <v>14</v>
      </c>
      <c r="C6" s="38">
        <v>70</v>
      </c>
      <c r="D6" s="76">
        <v>2</v>
      </c>
      <c r="E6" s="38">
        <v>70</v>
      </c>
      <c r="F6" s="76">
        <v>2</v>
      </c>
      <c r="G6" s="38">
        <v>64</v>
      </c>
      <c r="H6" s="76">
        <v>2</v>
      </c>
      <c r="I6" s="38">
        <f t="shared" si="0"/>
        <v>204</v>
      </c>
      <c r="J6" s="52">
        <f t="shared" si="1"/>
        <v>6</v>
      </c>
    </row>
    <row r="7" spans="1:13" ht="30" customHeight="1" x14ac:dyDescent="0.25">
      <c r="A7" s="115"/>
      <c r="B7" s="37" t="s">
        <v>15</v>
      </c>
      <c r="C7" s="38">
        <v>70</v>
      </c>
      <c r="D7" s="76">
        <v>3</v>
      </c>
      <c r="E7" s="38"/>
      <c r="F7" s="76"/>
      <c r="G7" s="38"/>
      <c r="H7" s="76"/>
      <c r="I7" s="38">
        <f t="shared" si="0"/>
        <v>70</v>
      </c>
      <c r="J7" s="52">
        <f t="shared" si="1"/>
        <v>3</v>
      </c>
    </row>
    <row r="8" spans="1:13" ht="30" customHeight="1" x14ac:dyDescent="0.25">
      <c r="A8" s="115"/>
      <c r="B8" s="37" t="s">
        <v>17</v>
      </c>
      <c r="C8" s="38">
        <v>35</v>
      </c>
      <c r="D8" s="76">
        <v>1</v>
      </c>
      <c r="E8" s="38">
        <v>35</v>
      </c>
      <c r="F8" s="76">
        <v>1</v>
      </c>
      <c r="G8" s="38">
        <v>35</v>
      </c>
      <c r="H8" s="76">
        <v>1</v>
      </c>
      <c r="I8" s="38">
        <f t="shared" si="0"/>
        <v>105</v>
      </c>
      <c r="J8" s="52">
        <f t="shared" si="1"/>
        <v>3</v>
      </c>
    </row>
    <row r="9" spans="1:13" ht="30" customHeight="1" thickBot="1" x14ac:dyDescent="0.3">
      <c r="A9" s="116"/>
      <c r="B9" s="53" t="s">
        <v>30</v>
      </c>
      <c r="C9" s="88">
        <f t="shared" ref="C9:H9" si="2">SUM(C4:C8)</f>
        <v>350</v>
      </c>
      <c r="D9" s="82">
        <f t="shared" si="2"/>
        <v>16</v>
      </c>
      <c r="E9" s="90">
        <f t="shared" si="2"/>
        <v>280</v>
      </c>
      <c r="F9" s="82">
        <f t="shared" si="2"/>
        <v>13</v>
      </c>
      <c r="G9" s="90">
        <f t="shared" si="2"/>
        <v>259</v>
      </c>
      <c r="H9" s="82">
        <f t="shared" si="2"/>
        <v>13</v>
      </c>
      <c r="I9" s="38">
        <f t="shared" si="0"/>
        <v>889</v>
      </c>
      <c r="J9" s="55">
        <f>SUM(J4:J8)</f>
        <v>42</v>
      </c>
      <c r="K9" s="50" t="s">
        <v>2</v>
      </c>
      <c r="L9" s="1" t="s">
        <v>0</v>
      </c>
      <c r="M9" s="11" t="s">
        <v>10</v>
      </c>
    </row>
    <row r="10" spans="1:13" ht="30" customHeight="1" thickBot="1" x14ac:dyDescent="0.3">
      <c r="A10" s="117" t="s">
        <v>35</v>
      </c>
      <c r="B10" s="57" t="str">
        <f>Izračun!B2</f>
        <v>Cestovna infrastruktura i terminali</v>
      </c>
      <c r="C10" s="58"/>
      <c r="D10" s="77"/>
      <c r="E10" s="58"/>
      <c r="F10" s="77"/>
      <c r="G10" s="58"/>
      <c r="H10" s="77"/>
      <c r="I10" s="84"/>
      <c r="J10" s="74">
        <v>13</v>
      </c>
      <c r="K10" s="72">
        <f>Izračun!Q2</f>
        <v>227.5</v>
      </c>
      <c r="L10" s="72">
        <f>Izračun!R2</f>
        <v>341.25</v>
      </c>
      <c r="M10" s="72">
        <f>Izračun!T2</f>
        <v>568.75</v>
      </c>
    </row>
    <row r="11" spans="1:13" ht="30" customHeight="1" thickBot="1" x14ac:dyDescent="0.3">
      <c r="A11" s="118"/>
      <c r="B11" s="57" t="str">
        <f>Izračun!B3</f>
        <v>Vozila u cestovnom prometu</v>
      </c>
      <c r="C11" s="38"/>
      <c r="D11" s="76"/>
      <c r="E11" s="38"/>
      <c r="F11" s="76"/>
      <c r="G11" s="38"/>
      <c r="H11" s="76"/>
      <c r="I11" s="85"/>
      <c r="J11" s="52">
        <f>Izračun!C3</f>
        <v>8</v>
      </c>
      <c r="K11" s="72">
        <f>Izračun!Q3</f>
        <v>150</v>
      </c>
      <c r="L11" s="72">
        <f>Izračun!R3</f>
        <v>210</v>
      </c>
      <c r="M11" s="72">
        <f>Izračun!T3</f>
        <v>360</v>
      </c>
    </row>
    <row r="12" spans="1:13" ht="30" customHeight="1" thickBot="1" x14ac:dyDescent="0.3">
      <c r="A12" s="118"/>
      <c r="B12" s="102" t="str">
        <f>Izračun!B4</f>
        <v>Prometna kultura i komunikacija u prometu</v>
      </c>
      <c r="C12" s="103"/>
      <c r="D12" s="104"/>
      <c r="E12" s="38"/>
      <c r="F12" s="76"/>
      <c r="G12" s="38"/>
      <c r="H12" s="76"/>
      <c r="I12" s="85"/>
      <c r="J12" s="52">
        <f>Izračun!C4</f>
        <v>8</v>
      </c>
      <c r="K12" s="72">
        <f>Izračun!Q4</f>
        <v>120</v>
      </c>
      <c r="L12" s="72">
        <f>Izračun!R4</f>
        <v>180</v>
      </c>
      <c r="M12" s="72">
        <f>Izračun!T4</f>
        <v>300</v>
      </c>
    </row>
    <row r="13" spans="1:13" ht="30" customHeight="1" thickBot="1" x14ac:dyDescent="0.3">
      <c r="A13" s="118"/>
      <c r="B13" s="102" t="str">
        <f>Izračun!B5</f>
        <v>Prva pomoć i zaštita na radu u prometu i logistici</v>
      </c>
      <c r="C13" s="103"/>
      <c r="D13" s="104"/>
      <c r="E13" s="38"/>
      <c r="F13" s="76"/>
      <c r="G13" s="38"/>
      <c r="H13" s="76"/>
      <c r="I13" s="85"/>
      <c r="J13" s="52">
        <f>Izračun!C5</f>
        <v>3</v>
      </c>
      <c r="K13" s="72">
        <f>Izračun!Q5</f>
        <v>52.5</v>
      </c>
      <c r="L13" s="72">
        <f>Izračun!R5</f>
        <v>71.25</v>
      </c>
      <c r="M13" s="72">
        <f>Izračun!T5</f>
        <v>123.75</v>
      </c>
    </row>
    <row r="14" spans="1:13" ht="30" customHeight="1" thickBot="1" x14ac:dyDescent="0.3">
      <c r="A14" s="118"/>
      <c r="B14" s="57" t="str">
        <f>Izračun!B6</f>
        <v>Osnove matematike u struci</v>
      </c>
      <c r="C14" s="38"/>
      <c r="D14" s="76"/>
      <c r="E14" s="38"/>
      <c r="F14" s="76"/>
      <c r="G14" s="38"/>
      <c r="H14" s="76"/>
      <c r="I14" s="85"/>
      <c r="J14" s="52">
        <f>Izračun!C6</f>
        <v>4</v>
      </c>
      <c r="K14" s="72">
        <f>Izračun!Q6</f>
        <v>60</v>
      </c>
      <c r="L14" s="72">
        <f>Izračun!R6</f>
        <v>90</v>
      </c>
      <c r="M14" s="72">
        <f>Izračun!T6</f>
        <v>150</v>
      </c>
    </row>
    <row r="15" spans="1:13" ht="30" customHeight="1" thickBot="1" x14ac:dyDescent="0.3">
      <c r="A15" s="118"/>
      <c r="B15" s="102" t="str">
        <f>Izračun!B7</f>
        <v>Informacijsko-komunikacijska tehnologija</v>
      </c>
      <c r="C15" s="103"/>
      <c r="D15" s="104"/>
      <c r="E15" s="38"/>
      <c r="F15" s="76"/>
      <c r="G15" s="38"/>
      <c r="H15" s="76"/>
      <c r="I15" s="85"/>
      <c r="J15" s="52">
        <f>Izračun!C7</f>
        <v>4</v>
      </c>
      <c r="K15" s="72">
        <f>Izračun!Q7</f>
        <v>40</v>
      </c>
      <c r="L15" s="72">
        <f>Izračun!R7</f>
        <v>65</v>
      </c>
      <c r="M15" s="72">
        <f>Izračun!T7</f>
        <v>105</v>
      </c>
    </row>
    <row r="16" spans="1:13" ht="30" customHeight="1" thickBot="1" x14ac:dyDescent="0.3">
      <c r="A16" s="118"/>
      <c r="B16" s="57" t="e">
        <f>Izračun!#REF!</f>
        <v>#REF!</v>
      </c>
      <c r="C16" s="38"/>
      <c r="D16" s="76"/>
      <c r="E16" s="38"/>
      <c r="F16" s="76"/>
      <c r="G16" s="38"/>
      <c r="H16" s="76"/>
      <c r="I16" s="85"/>
      <c r="J16" s="52" t="e">
        <f>Izračun!#REF!</f>
        <v>#REF!</v>
      </c>
      <c r="K16" s="72" t="e">
        <f>Izračun!#REF!</f>
        <v>#REF!</v>
      </c>
      <c r="L16" s="72" t="e">
        <f>Izračun!#REF!</f>
        <v>#REF!</v>
      </c>
      <c r="M16" s="72" t="e">
        <f>Izračun!#REF!</f>
        <v>#REF!</v>
      </c>
    </row>
    <row r="17" spans="1:13" ht="30" customHeight="1" thickBot="1" x14ac:dyDescent="0.3">
      <c r="A17" s="118"/>
      <c r="B17" s="57" t="e">
        <f>Izračun!#REF!</f>
        <v>#REF!</v>
      </c>
      <c r="C17" s="38"/>
      <c r="D17" s="76"/>
      <c r="E17" s="38"/>
      <c r="F17" s="76"/>
      <c r="G17" s="38"/>
      <c r="H17" s="76"/>
      <c r="I17" s="85"/>
      <c r="J17" s="52" t="e">
        <f>Izračun!#REF!</f>
        <v>#REF!</v>
      </c>
      <c r="K17" s="72" t="e">
        <f>Izračun!#REF!</f>
        <v>#REF!</v>
      </c>
      <c r="L17" s="72" t="e">
        <f>Izračun!#REF!</f>
        <v>#REF!</v>
      </c>
      <c r="M17" s="72" t="e">
        <f>Izračun!#REF!</f>
        <v>#REF!</v>
      </c>
    </row>
    <row r="18" spans="1:13" ht="30" customHeight="1" thickBot="1" x14ac:dyDescent="0.3">
      <c r="A18" s="118"/>
      <c r="B18" s="57" t="e">
        <f>Izračun!#REF!</f>
        <v>#REF!</v>
      </c>
      <c r="C18" s="38"/>
      <c r="D18" s="76"/>
      <c r="E18" s="38"/>
      <c r="F18" s="76"/>
      <c r="G18" s="38"/>
      <c r="H18" s="76"/>
      <c r="I18" s="85"/>
      <c r="J18" s="52" t="e">
        <f>Izračun!#REF!</f>
        <v>#REF!</v>
      </c>
      <c r="K18" s="72" t="e">
        <f>Izračun!#REF!</f>
        <v>#REF!</v>
      </c>
      <c r="L18" s="72" t="e">
        <f>Izračun!#REF!</f>
        <v>#REF!</v>
      </c>
      <c r="M18" s="72" t="e">
        <f>Izračun!#REF!</f>
        <v>#REF!</v>
      </c>
    </row>
    <row r="19" spans="1:13" ht="30" customHeight="1" thickBot="1" x14ac:dyDescent="0.3">
      <c r="A19" s="118"/>
      <c r="B19" s="57" t="e">
        <f>Izračun!#REF!</f>
        <v>#REF!</v>
      </c>
      <c r="C19" s="38"/>
      <c r="D19" s="76"/>
      <c r="E19" s="38"/>
      <c r="F19" s="76"/>
      <c r="G19" s="38"/>
      <c r="H19" s="76"/>
      <c r="I19" s="85"/>
      <c r="J19" s="52" t="e">
        <f>Izračun!#REF!</f>
        <v>#REF!</v>
      </c>
      <c r="K19" s="72" t="e">
        <f>Izračun!#REF!</f>
        <v>#REF!</v>
      </c>
      <c r="L19" s="72" t="e">
        <f>Izračun!#REF!</f>
        <v>#REF!</v>
      </c>
      <c r="M19" s="72" t="e">
        <f>Izračun!#REF!</f>
        <v>#REF!</v>
      </c>
    </row>
    <row r="20" spans="1:13" ht="30" customHeight="1" thickBot="1" x14ac:dyDescent="0.3">
      <c r="A20" s="118"/>
      <c r="B20" s="57" t="e">
        <f>Izračun!#REF!</f>
        <v>#REF!</v>
      </c>
      <c r="C20" s="38"/>
      <c r="D20" s="76"/>
      <c r="E20" s="38"/>
      <c r="F20" s="76"/>
      <c r="G20" s="38"/>
      <c r="H20" s="76"/>
      <c r="I20" s="85"/>
      <c r="J20" s="52" t="e">
        <f>Izračun!#REF!</f>
        <v>#REF!</v>
      </c>
      <c r="K20" s="72" t="e">
        <f>Izračun!#REF!</f>
        <v>#REF!</v>
      </c>
      <c r="L20" s="72" t="e">
        <f>Izračun!#REF!</f>
        <v>#REF!</v>
      </c>
      <c r="M20" s="72" t="e">
        <f>Izračun!#REF!</f>
        <v>#REF!</v>
      </c>
    </row>
    <row r="21" spans="1:13" ht="30" customHeight="1" thickBot="1" x14ac:dyDescent="0.3">
      <c r="A21" s="118"/>
      <c r="B21" s="57" t="e">
        <f>Izračun!#REF!</f>
        <v>#REF!</v>
      </c>
      <c r="C21" s="38"/>
      <c r="D21" s="76"/>
      <c r="E21" s="38"/>
      <c r="F21" s="76"/>
      <c r="G21" s="38"/>
      <c r="H21" s="76"/>
      <c r="I21" s="85"/>
      <c r="J21" s="52" t="e">
        <f>Izračun!#REF!</f>
        <v>#REF!</v>
      </c>
      <c r="K21" s="72" t="e">
        <f>Izračun!#REF!</f>
        <v>#REF!</v>
      </c>
      <c r="L21" s="72" t="e">
        <f>Izračun!#REF!</f>
        <v>#REF!</v>
      </c>
      <c r="M21" s="72" t="e">
        <f>Izračun!#REF!</f>
        <v>#REF!</v>
      </c>
    </row>
    <row r="22" spans="1:13" ht="30" customHeight="1" thickBot="1" x14ac:dyDescent="0.3">
      <c r="A22" s="118"/>
      <c r="B22" s="57" t="e">
        <f>Izračun!#REF!</f>
        <v>#REF!</v>
      </c>
      <c r="C22" s="38"/>
      <c r="D22" s="76"/>
      <c r="E22" s="38"/>
      <c r="F22" s="76"/>
      <c r="G22" s="38"/>
      <c r="H22" s="76"/>
      <c r="I22" s="85"/>
      <c r="J22" s="52" t="e">
        <f>Izračun!#REF!</f>
        <v>#REF!</v>
      </c>
      <c r="K22" s="72" t="e">
        <f>Izračun!#REF!</f>
        <v>#REF!</v>
      </c>
      <c r="L22" s="72" t="e">
        <f>Izračun!#REF!</f>
        <v>#REF!</v>
      </c>
      <c r="M22" s="72" t="e">
        <f>Izračun!#REF!</f>
        <v>#REF!</v>
      </c>
    </row>
    <row r="23" spans="1:13" ht="30" customHeight="1" thickBot="1" x14ac:dyDescent="0.3">
      <c r="A23" s="118"/>
      <c r="B23" s="57" t="e">
        <f>Izračun!#REF!</f>
        <v>#REF!</v>
      </c>
      <c r="C23" s="38"/>
      <c r="D23" s="76"/>
      <c r="E23" s="38"/>
      <c r="F23" s="76"/>
      <c r="G23" s="38"/>
      <c r="H23" s="76"/>
      <c r="I23" s="85"/>
      <c r="J23" s="52" t="e">
        <f>Izračun!#REF!</f>
        <v>#REF!</v>
      </c>
      <c r="K23" s="72" t="e">
        <f>Izračun!#REF!</f>
        <v>#REF!</v>
      </c>
      <c r="L23" s="72" t="e">
        <f>Izračun!#REF!</f>
        <v>#REF!</v>
      </c>
      <c r="M23" s="72" t="e">
        <f>Izračun!#REF!</f>
        <v>#REF!</v>
      </c>
    </row>
    <row r="24" spans="1:13" ht="30" customHeight="1" thickBot="1" x14ac:dyDescent="0.3">
      <c r="A24" s="118"/>
      <c r="B24" s="57" t="e">
        <f>Izračun!#REF!</f>
        <v>#REF!</v>
      </c>
      <c r="C24" s="38"/>
      <c r="D24" s="76"/>
      <c r="E24" s="38"/>
      <c r="F24" s="76"/>
      <c r="G24" s="38"/>
      <c r="H24" s="76"/>
      <c r="I24" s="85"/>
      <c r="J24" s="52" t="e">
        <f>Izračun!#REF!</f>
        <v>#REF!</v>
      </c>
      <c r="K24" s="72" t="e">
        <f>Izračun!#REF!</f>
        <v>#REF!</v>
      </c>
      <c r="L24" s="72" t="e">
        <f>Izračun!#REF!</f>
        <v>#REF!</v>
      </c>
      <c r="M24" s="72" t="e">
        <f>Izračun!#REF!</f>
        <v>#REF!</v>
      </c>
    </row>
    <row r="25" spans="1:13" ht="30" customHeight="1" thickBot="1" x14ac:dyDescent="0.3">
      <c r="A25" s="118"/>
      <c r="B25" s="57" t="e">
        <f>Izračun!#REF!</f>
        <v>#REF!</v>
      </c>
      <c r="C25" s="38"/>
      <c r="D25" s="76"/>
      <c r="E25" s="38"/>
      <c r="F25" s="76"/>
      <c r="G25" s="38"/>
      <c r="H25" s="76"/>
      <c r="I25" s="85"/>
      <c r="J25" s="52" t="e">
        <f>Izračun!#REF!</f>
        <v>#REF!</v>
      </c>
      <c r="K25" s="72" t="e">
        <f>Izračun!#REF!</f>
        <v>#REF!</v>
      </c>
      <c r="L25" s="72" t="e">
        <f>Izračun!#REF!</f>
        <v>#REF!</v>
      </c>
      <c r="M25" s="72" t="e">
        <f>Izračun!#REF!</f>
        <v>#REF!</v>
      </c>
    </row>
    <row r="26" spans="1:13" ht="30" customHeight="1" thickBot="1" x14ac:dyDescent="0.3">
      <c r="A26" s="118"/>
      <c r="B26" s="57" t="e">
        <f>Izračun!#REF!</f>
        <v>#REF!</v>
      </c>
      <c r="C26" s="38"/>
      <c r="D26" s="76"/>
      <c r="E26" s="38"/>
      <c r="F26" s="76"/>
      <c r="G26" s="38"/>
      <c r="H26" s="76"/>
      <c r="I26" s="85"/>
      <c r="J26" s="52" t="e">
        <f>Izračun!#REF!</f>
        <v>#REF!</v>
      </c>
      <c r="K26" s="72" t="e">
        <f>Izračun!#REF!</f>
        <v>#REF!</v>
      </c>
      <c r="L26" s="72" t="e">
        <f>Izračun!#REF!</f>
        <v>#REF!</v>
      </c>
      <c r="M26" s="72" t="e">
        <f>Izračun!#REF!</f>
        <v>#REF!</v>
      </c>
    </row>
    <row r="27" spans="1:13" ht="30" customHeight="1" thickBot="1" x14ac:dyDescent="0.3">
      <c r="A27" s="118"/>
      <c r="B27" s="57" t="e">
        <f>Izračun!#REF!</f>
        <v>#REF!</v>
      </c>
      <c r="C27" s="38"/>
      <c r="D27" s="76"/>
      <c r="E27" s="38"/>
      <c r="F27" s="76"/>
      <c r="G27" s="38"/>
      <c r="H27" s="76"/>
      <c r="I27" s="85"/>
      <c r="J27" s="52" t="e">
        <f>Izračun!#REF!</f>
        <v>#REF!</v>
      </c>
      <c r="K27" s="72" t="e">
        <f>Izračun!#REF!</f>
        <v>#REF!</v>
      </c>
      <c r="L27" s="72" t="e">
        <f>Izračun!#REF!</f>
        <v>#REF!</v>
      </c>
      <c r="M27" s="72" t="e">
        <f>Izračun!#REF!</f>
        <v>#REF!</v>
      </c>
    </row>
    <row r="28" spans="1:13" ht="30" customHeight="1" thickBot="1" x14ac:dyDescent="0.3">
      <c r="A28" s="118"/>
      <c r="B28" s="57" t="e">
        <f>Izračun!#REF!</f>
        <v>#REF!</v>
      </c>
      <c r="C28" s="38"/>
      <c r="D28" s="76"/>
      <c r="E28" s="38"/>
      <c r="F28" s="76"/>
      <c r="G28" s="38"/>
      <c r="H28" s="76"/>
      <c r="I28" s="85"/>
      <c r="J28" s="52" t="e">
        <f>Izračun!#REF!</f>
        <v>#REF!</v>
      </c>
      <c r="K28" s="72" t="e">
        <f>Izračun!#REF!</f>
        <v>#REF!</v>
      </c>
      <c r="L28" s="72" t="e">
        <f>Izračun!#REF!</f>
        <v>#REF!</v>
      </c>
      <c r="M28" s="72" t="e">
        <f>Izračun!#REF!</f>
        <v>#REF!</v>
      </c>
    </row>
    <row r="29" spans="1:13" ht="30" customHeight="1" thickBot="1" x14ac:dyDescent="0.3">
      <c r="A29" s="118"/>
      <c r="B29" s="57">
        <f>Izračun!B8</f>
        <v>0</v>
      </c>
      <c r="C29" s="38"/>
      <c r="D29" s="76"/>
      <c r="E29" s="38"/>
      <c r="F29" s="76"/>
      <c r="G29" s="38"/>
      <c r="H29" s="76"/>
      <c r="I29" s="85"/>
      <c r="J29" s="52">
        <f>Izračun!C8</f>
        <v>0</v>
      </c>
      <c r="K29" s="72">
        <f>Izračun!Q8</f>
        <v>650</v>
      </c>
      <c r="L29" s="72">
        <f>Izračun!R8</f>
        <v>957.5</v>
      </c>
      <c r="M29" s="72">
        <f>Izračun!T8</f>
        <v>0</v>
      </c>
    </row>
    <row r="30" spans="1:13" ht="30" customHeight="1" thickBot="1" x14ac:dyDescent="0.3">
      <c r="A30" s="118"/>
      <c r="B30" s="102" t="str">
        <f>Izračun!B9</f>
        <v>Pogonska energija i održavanje cestovnih vozila</v>
      </c>
      <c r="C30" s="103"/>
      <c r="D30" s="104"/>
      <c r="E30" s="38"/>
      <c r="F30" s="76"/>
      <c r="G30" s="38"/>
      <c r="H30" s="76"/>
      <c r="I30" s="85"/>
      <c r="J30" s="52">
        <f>Izračun!C9</f>
        <v>7</v>
      </c>
      <c r="K30" s="72">
        <f>Izračun!Q9</f>
        <v>122.5</v>
      </c>
      <c r="L30" s="72">
        <f>Izračun!R9</f>
        <v>183.75</v>
      </c>
      <c r="M30" s="72">
        <f>Izračun!T9</f>
        <v>306.25</v>
      </c>
    </row>
    <row r="31" spans="1:13" ht="30" customHeight="1" thickBot="1" x14ac:dyDescent="0.3">
      <c r="A31" s="118"/>
      <c r="B31" s="102" t="str">
        <f>Izračun!B10</f>
        <v>Prometni propisi i sigurnosna pravila u cestovnom prometu</v>
      </c>
      <c r="C31" s="103"/>
      <c r="D31" s="104"/>
      <c r="E31" s="103"/>
      <c r="F31" s="76"/>
      <c r="G31" s="38"/>
      <c r="H31" s="76"/>
      <c r="I31" s="85"/>
      <c r="J31" s="52">
        <f>Izračun!C10</f>
        <v>4</v>
      </c>
      <c r="K31" s="72">
        <f>Izračun!Q10</f>
        <v>60</v>
      </c>
      <c r="L31" s="72">
        <f>Izračun!R10</f>
        <v>100</v>
      </c>
      <c r="M31" s="72">
        <f>Izračun!T10</f>
        <v>160</v>
      </c>
    </row>
    <row r="32" spans="1:13" ht="30" customHeight="1" thickBot="1" x14ac:dyDescent="0.3">
      <c r="A32" s="118"/>
      <c r="B32" s="102" t="str">
        <f>Izračun!B11</f>
        <v>Teret kao predmet prijevoza u cestovnom prometu</v>
      </c>
      <c r="C32" s="103"/>
      <c r="D32" s="104"/>
      <c r="E32" s="38"/>
      <c r="F32" s="76"/>
      <c r="G32" s="38"/>
      <c r="H32" s="76"/>
      <c r="I32" s="85"/>
      <c r="J32" s="52">
        <f>Izračun!C11</f>
        <v>4</v>
      </c>
      <c r="K32" s="72">
        <f>Izračun!Q11</f>
        <v>70</v>
      </c>
      <c r="L32" s="72">
        <f>Izračun!R11</f>
        <v>105</v>
      </c>
      <c r="M32" s="72">
        <f>Izračun!T11</f>
        <v>175</v>
      </c>
    </row>
    <row r="33" spans="1:13" ht="30" customHeight="1" thickBot="1" x14ac:dyDescent="0.3">
      <c r="A33" s="118"/>
      <c r="B33" s="102" t="str">
        <f>Izračun!B12</f>
        <v>Prekrcajna mehanizacija i rukovanje viličarom</v>
      </c>
      <c r="C33" s="103"/>
      <c r="D33" s="76"/>
      <c r="E33" s="38"/>
      <c r="F33" s="76"/>
      <c r="G33" s="38"/>
      <c r="H33" s="76"/>
      <c r="I33" s="85"/>
      <c r="J33" s="52">
        <f>Izračun!C12</f>
        <v>9</v>
      </c>
      <c r="K33" s="72">
        <f>Izračun!Q12</f>
        <v>168.75</v>
      </c>
      <c r="L33" s="72">
        <f>Izračun!R12</f>
        <v>247.5</v>
      </c>
      <c r="M33" s="72">
        <f>Izračun!T12</f>
        <v>416.25</v>
      </c>
    </row>
    <row r="34" spans="1:13" ht="30" customHeight="1" thickBot="1" x14ac:dyDescent="0.3">
      <c r="A34" s="118"/>
      <c r="B34" s="57" t="str">
        <f>Izračun!B13</f>
        <v>Prometni tokovi i mobilnost</v>
      </c>
      <c r="C34" s="38"/>
      <c r="D34" s="76"/>
      <c r="E34" s="38"/>
      <c r="F34" s="76"/>
      <c r="G34" s="38"/>
      <c r="H34" s="76"/>
      <c r="I34" s="85"/>
      <c r="J34" s="52">
        <f>Izračun!C13</f>
        <v>8</v>
      </c>
      <c r="K34" s="72">
        <f>Izračun!Q13</f>
        <v>140</v>
      </c>
      <c r="L34" s="72">
        <f>Izračun!R13</f>
        <v>210</v>
      </c>
      <c r="M34" s="72">
        <f>Izračun!T13</f>
        <v>350</v>
      </c>
    </row>
    <row r="35" spans="1:13" ht="30" customHeight="1" thickBot="1" x14ac:dyDescent="0.3">
      <c r="A35" s="118"/>
      <c r="B35" s="102" t="str">
        <f>Izračun!B14</f>
        <v>Pružanje prve pomoći u prometnoj nesreći</v>
      </c>
      <c r="C35" s="103"/>
      <c r="D35" s="76"/>
      <c r="E35" s="38"/>
      <c r="F35" s="76"/>
      <c r="G35" s="38"/>
      <c r="H35" s="76"/>
      <c r="I35" s="85"/>
      <c r="J35" s="52">
        <f>Izračun!C14</f>
        <v>4</v>
      </c>
      <c r="K35" s="72">
        <f>Izračun!Q14</f>
        <v>70</v>
      </c>
      <c r="L35" s="72">
        <f>Izračun!R14</f>
        <v>105</v>
      </c>
      <c r="M35" s="72">
        <f>Izračun!T14</f>
        <v>175</v>
      </c>
    </row>
    <row r="36" spans="1:13" ht="30" customHeight="1" thickBot="1" x14ac:dyDescent="0.3">
      <c r="A36" s="118"/>
      <c r="B36" s="57" t="str">
        <f>Izračun!B15</f>
        <v>Jednadžbe i funkcije u struci</v>
      </c>
      <c r="C36" s="38"/>
      <c r="D36" s="76"/>
      <c r="E36" s="38"/>
      <c r="F36" s="76"/>
      <c r="G36" s="38"/>
      <c r="H36" s="76"/>
      <c r="I36" s="85"/>
      <c r="J36" s="52">
        <f>Izračun!C15</f>
        <v>3</v>
      </c>
      <c r="K36" s="72">
        <f>Izračun!Q15</f>
        <v>45</v>
      </c>
      <c r="L36" s="72">
        <f>Izračun!R15</f>
        <v>67.5</v>
      </c>
      <c r="M36" s="72">
        <f>Izračun!T15</f>
        <v>112.5</v>
      </c>
    </row>
    <row r="37" spans="1:13" ht="30" customHeight="1" thickBot="1" x14ac:dyDescent="0.3">
      <c r="A37" s="118"/>
      <c r="B37" s="57" t="e">
        <f>Izračun!#REF!</f>
        <v>#REF!</v>
      </c>
      <c r="C37" s="38"/>
      <c r="D37" s="76"/>
      <c r="E37" s="38"/>
      <c r="F37" s="76"/>
      <c r="G37" s="38"/>
      <c r="H37" s="76"/>
      <c r="I37" s="85"/>
      <c r="J37" s="52" t="e">
        <f>Izračun!#REF!</f>
        <v>#REF!</v>
      </c>
      <c r="K37" s="72" t="e">
        <f>Izračun!#REF!</f>
        <v>#REF!</v>
      </c>
      <c r="L37" s="72" t="e">
        <f>Izračun!#REF!</f>
        <v>#REF!</v>
      </c>
      <c r="M37" s="72" t="e">
        <f>Izračun!#REF!</f>
        <v>#REF!</v>
      </c>
    </row>
    <row r="38" spans="1:13" ht="30" customHeight="1" thickBot="1" x14ac:dyDescent="0.3">
      <c r="A38" s="118"/>
      <c r="B38" s="57" t="e">
        <f>Izračun!#REF!</f>
        <v>#REF!</v>
      </c>
      <c r="C38" s="38"/>
      <c r="D38" s="76"/>
      <c r="E38" s="38"/>
      <c r="F38" s="76"/>
      <c r="G38" s="38"/>
      <c r="H38" s="76"/>
      <c r="I38" s="85"/>
      <c r="J38" s="52" t="e">
        <f>Izračun!#REF!</f>
        <v>#REF!</v>
      </c>
      <c r="K38" s="72" t="e">
        <f>Izračun!#REF!</f>
        <v>#REF!</v>
      </c>
      <c r="L38" s="72" t="e">
        <f>Izračun!#REF!</f>
        <v>#REF!</v>
      </c>
      <c r="M38" s="72" t="e">
        <f>Izračun!#REF!</f>
        <v>#REF!</v>
      </c>
    </row>
    <row r="39" spans="1:13" ht="30" customHeight="1" thickBot="1" x14ac:dyDescent="0.3">
      <c r="A39" s="118"/>
      <c r="B39" s="57" t="e">
        <f>Izračun!#REF!</f>
        <v>#REF!</v>
      </c>
      <c r="C39" s="38"/>
      <c r="D39" s="76"/>
      <c r="E39" s="38"/>
      <c r="F39" s="76"/>
      <c r="G39" s="38"/>
      <c r="H39" s="76"/>
      <c r="I39" s="85"/>
      <c r="J39" s="52" t="e">
        <f>Izračun!#REF!</f>
        <v>#REF!</v>
      </c>
      <c r="K39" s="72" t="e">
        <f>Izračun!#REF!</f>
        <v>#REF!</v>
      </c>
      <c r="L39" s="72" t="e">
        <f>Izračun!#REF!</f>
        <v>#REF!</v>
      </c>
      <c r="M39" s="72" t="e">
        <f>Izračun!#REF!</f>
        <v>#REF!</v>
      </c>
    </row>
    <row r="40" spans="1:13" ht="30" customHeight="1" thickBot="1" x14ac:dyDescent="0.3">
      <c r="A40" s="118"/>
      <c r="B40" s="57" t="e">
        <f>Izračun!#REF!</f>
        <v>#REF!</v>
      </c>
      <c r="C40" s="38"/>
      <c r="D40" s="76"/>
      <c r="E40" s="38"/>
      <c r="F40" s="76"/>
      <c r="G40" s="38"/>
      <c r="H40" s="76"/>
      <c r="I40" s="85"/>
      <c r="J40" s="52" t="e">
        <f>Izračun!#REF!</f>
        <v>#REF!</v>
      </c>
      <c r="K40" s="72" t="e">
        <f>Izračun!#REF!</f>
        <v>#REF!</v>
      </c>
      <c r="L40" s="72" t="e">
        <f>Izračun!#REF!</f>
        <v>#REF!</v>
      </c>
      <c r="M40" s="72" t="e">
        <f>Izračun!#REF!</f>
        <v>#REF!</v>
      </c>
    </row>
    <row r="41" spans="1:13" ht="30" customHeight="1" thickBot="1" x14ac:dyDescent="0.3">
      <c r="A41" s="118"/>
      <c r="B41" s="57" t="e">
        <f>Izračun!#REF!</f>
        <v>#REF!</v>
      </c>
      <c r="C41" s="38"/>
      <c r="D41" s="76"/>
      <c r="E41" s="38"/>
      <c r="F41" s="76"/>
      <c r="G41" s="38"/>
      <c r="H41" s="76"/>
      <c r="I41" s="85"/>
      <c r="J41" s="52" t="e">
        <f>Izračun!#REF!</f>
        <v>#REF!</v>
      </c>
      <c r="K41" s="72" t="e">
        <f>Izračun!#REF!</f>
        <v>#REF!</v>
      </c>
      <c r="L41" s="72" t="e">
        <f>Izračun!#REF!</f>
        <v>#REF!</v>
      </c>
      <c r="M41" s="72" t="e">
        <f>Izračun!#REF!</f>
        <v>#REF!</v>
      </c>
    </row>
    <row r="42" spans="1:13" ht="30" customHeight="1" thickBot="1" x14ac:dyDescent="0.3">
      <c r="A42" s="118"/>
      <c r="B42" s="57" t="e">
        <f>Izračun!#REF!</f>
        <v>#REF!</v>
      </c>
      <c r="C42" s="38"/>
      <c r="D42" s="76"/>
      <c r="E42" s="38"/>
      <c r="F42" s="76"/>
      <c r="G42" s="38"/>
      <c r="H42" s="76"/>
      <c r="I42" s="85"/>
      <c r="J42" s="52" t="e">
        <f>Izračun!#REF!</f>
        <v>#REF!</v>
      </c>
      <c r="K42" s="72" t="e">
        <f>Izračun!#REF!</f>
        <v>#REF!</v>
      </c>
      <c r="L42" s="72" t="e">
        <f>Izračun!#REF!</f>
        <v>#REF!</v>
      </c>
      <c r="M42" s="72" t="e">
        <f>Izračun!#REF!</f>
        <v>#REF!</v>
      </c>
    </row>
    <row r="43" spans="1:13" ht="30" customHeight="1" thickBot="1" x14ac:dyDescent="0.3">
      <c r="A43" s="118"/>
      <c r="B43" s="57" t="e">
        <f>Izračun!#REF!</f>
        <v>#REF!</v>
      </c>
      <c r="C43" s="38"/>
      <c r="D43" s="76"/>
      <c r="E43" s="38"/>
      <c r="F43" s="76"/>
      <c r="G43" s="38"/>
      <c r="H43" s="76"/>
      <c r="I43" s="85"/>
      <c r="J43" s="52" t="e">
        <f>Izračun!#REF!</f>
        <v>#REF!</v>
      </c>
      <c r="K43" s="72" t="e">
        <f>Izračun!#REF!</f>
        <v>#REF!</v>
      </c>
      <c r="L43" s="72" t="e">
        <f>Izračun!#REF!</f>
        <v>#REF!</v>
      </c>
      <c r="M43" s="72" t="e">
        <f>Izračun!#REF!</f>
        <v>#REF!</v>
      </c>
    </row>
    <row r="44" spans="1:13" ht="30" customHeight="1" thickBot="1" x14ac:dyDescent="0.3">
      <c r="A44" s="118"/>
      <c r="B44" s="57" t="e">
        <f>Izračun!#REF!</f>
        <v>#REF!</v>
      </c>
      <c r="C44" s="38"/>
      <c r="D44" s="76"/>
      <c r="E44" s="38"/>
      <c r="F44" s="76"/>
      <c r="G44" s="38"/>
      <c r="H44" s="76"/>
      <c r="I44" s="85"/>
      <c r="J44" s="52" t="e">
        <f>Izračun!#REF!</f>
        <v>#REF!</v>
      </c>
      <c r="K44" s="72" t="e">
        <f>Izračun!#REF!</f>
        <v>#REF!</v>
      </c>
      <c r="L44" s="72" t="e">
        <f>Izračun!#REF!</f>
        <v>#REF!</v>
      </c>
      <c r="M44" s="72" t="e">
        <f>Izračun!#REF!</f>
        <v>#REF!</v>
      </c>
    </row>
    <row r="45" spans="1:13" ht="30" customHeight="1" thickBot="1" x14ac:dyDescent="0.3">
      <c r="A45" s="118"/>
      <c r="B45" s="57" t="e">
        <f>Izračun!#REF!</f>
        <v>#REF!</v>
      </c>
      <c r="C45" s="38"/>
      <c r="D45" s="76"/>
      <c r="E45" s="38"/>
      <c r="F45" s="76"/>
      <c r="G45" s="38"/>
      <c r="H45" s="76"/>
      <c r="I45" s="85"/>
      <c r="J45" s="52" t="e">
        <f>Izračun!#REF!</f>
        <v>#REF!</v>
      </c>
      <c r="K45" s="72" t="e">
        <f>Izračun!#REF!</f>
        <v>#REF!</v>
      </c>
      <c r="L45" s="72" t="e">
        <f>Izračun!#REF!</f>
        <v>#REF!</v>
      </c>
      <c r="M45" s="72" t="e">
        <f>Izračun!#REF!</f>
        <v>#REF!</v>
      </c>
    </row>
    <row r="46" spans="1:13" ht="30" customHeight="1" thickBot="1" x14ac:dyDescent="0.3">
      <c r="A46" s="118"/>
      <c r="B46" s="57" t="e">
        <f>Izračun!#REF!</f>
        <v>#REF!</v>
      </c>
      <c r="C46" s="38"/>
      <c r="D46" s="76"/>
      <c r="E46" s="38"/>
      <c r="F46" s="76"/>
      <c r="G46" s="38"/>
      <c r="H46" s="76"/>
      <c r="I46" s="85"/>
      <c r="J46" s="52" t="e">
        <f>Izračun!#REF!</f>
        <v>#REF!</v>
      </c>
      <c r="K46" s="72" t="e">
        <f>Izračun!#REF!</f>
        <v>#REF!</v>
      </c>
      <c r="L46" s="72" t="e">
        <f>Izračun!#REF!</f>
        <v>#REF!</v>
      </c>
      <c r="M46" s="72" t="e">
        <f>Izračun!#REF!</f>
        <v>#REF!</v>
      </c>
    </row>
    <row r="47" spans="1:13" ht="30" customHeight="1" thickBot="1" x14ac:dyDescent="0.3">
      <c r="A47" s="118"/>
      <c r="B47" s="57" t="e">
        <f>Izračun!#REF!</f>
        <v>#REF!</v>
      </c>
      <c r="C47" s="38"/>
      <c r="D47" s="76"/>
      <c r="E47" s="38"/>
      <c r="F47" s="76"/>
      <c r="G47" s="38"/>
      <c r="H47" s="76"/>
      <c r="I47" s="85"/>
      <c r="J47" s="52" t="e">
        <f>Izračun!#REF!</f>
        <v>#REF!</v>
      </c>
      <c r="K47" s="72" t="e">
        <f>Izračun!#REF!</f>
        <v>#REF!</v>
      </c>
      <c r="L47" s="72" t="e">
        <f>Izračun!#REF!</f>
        <v>#REF!</v>
      </c>
      <c r="M47" s="72" t="e">
        <f>Izračun!#REF!</f>
        <v>#REF!</v>
      </c>
    </row>
    <row r="48" spans="1:13" ht="30" customHeight="1" thickBot="1" x14ac:dyDescent="0.3">
      <c r="A48" s="118"/>
      <c r="B48" s="57">
        <f>Izračun!B16</f>
        <v>0</v>
      </c>
      <c r="C48" s="38"/>
      <c r="D48" s="76"/>
      <c r="E48" s="38"/>
      <c r="F48" s="76"/>
      <c r="G48" s="38"/>
      <c r="H48" s="76"/>
      <c r="I48" s="85"/>
      <c r="J48" s="52">
        <f>Izračun!C16</f>
        <v>0</v>
      </c>
      <c r="K48" s="72">
        <f>Izračun!Q16</f>
        <v>676.25</v>
      </c>
      <c r="L48" s="72">
        <f>Izračun!R16</f>
        <v>1018.75</v>
      </c>
      <c r="M48" s="72">
        <f>Izračun!T16</f>
        <v>0</v>
      </c>
    </row>
    <row r="49" spans="1:13" ht="30" customHeight="1" thickBot="1" x14ac:dyDescent="0.3">
      <c r="A49" s="118"/>
      <c r="B49" s="57" t="str">
        <f>Izračun!B17</f>
        <v>Tehnologija prijevoza putnika</v>
      </c>
      <c r="C49" s="38"/>
      <c r="D49" s="76"/>
      <c r="E49" s="38"/>
      <c r="F49" s="76"/>
      <c r="G49" s="38"/>
      <c r="H49" s="76">
        <v>7</v>
      </c>
      <c r="I49" s="85"/>
      <c r="J49" s="52">
        <f>Izračun!C17</f>
        <v>7</v>
      </c>
      <c r="K49" s="72">
        <f>Izračun!Q17</f>
        <v>122.5</v>
      </c>
      <c r="L49" s="72">
        <f>Izračun!R17</f>
        <v>183.75</v>
      </c>
      <c r="M49" s="72">
        <f>Izračun!T17</f>
        <v>306.25</v>
      </c>
    </row>
    <row r="50" spans="1:13" ht="30" customHeight="1" thickBot="1" x14ac:dyDescent="0.3">
      <c r="A50" s="118"/>
      <c r="B50" s="102" t="str">
        <f>Izračun!B18</f>
        <v>Nadzor i dokumentacija u cestovnom prometu</v>
      </c>
      <c r="C50" s="103"/>
      <c r="D50" s="76"/>
      <c r="E50" s="38"/>
      <c r="F50" s="76"/>
      <c r="G50" s="38"/>
      <c r="H50" s="76">
        <v>8</v>
      </c>
      <c r="I50" s="85"/>
      <c r="J50" s="52">
        <f>Izračun!C18</f>
        <v>8</v>
      </c>
      <c r="K50" s="72">
        <f>Izračun!Q18</f>
        <v>140</v>
      </c>
      <c r="L50" s="72">
        <f>Izračun!R18</f>
        <v>210</v>
      </c>
      <c r="M50" s="72">
        <f>Izračun!T18</f>
        <v>350</v>
      </c>
    </row>
    <row r="51" spans="1:13" ht="30" customHeight="1" x14ac:dyDescent="0.25">
      <c r="A51" s="118"/>
      <c r="B51" s="57" t="str">
        <f>Izračun!B19</f>
        <v>Tehnologija prijevoza tereta</v>
      </c>
      <c r="C51" s="38"/>
      <c r="D51" s="76"/>
      <c r="E51" s="38"/>
      <c r="F51" s="76"/>
      <c r="G51" s="38"/>
      <c r="H51" s="76">
        <v>9</v>
      </c>
      <c r="I51" s="85"/>
      <c r="J51" s="52">
        <f>Izračun!C19</f>
        <v>9</v>
      </c>
      <c r="K51" s="72">
        <f>Izračun!Q19</f>
        <v>157.5</v>
      </c>
      <c r="L51" s="72">
        <f>Izračun!R19</f>
        <v>225</v>
      </c>
      <c r="M51" s="72">
        <f>Izračun!T19</f>
        <v>382.5</v>
      </c>
    </row>
    <row r="52" spans="1:13" ht="30" customHeight="1" x14ac:dyDescent="0.25">
      <c r="A52" s="118"/>
      <c r="B52" s="105" t="s">
        <v>65</v>
      </c>
      <c r="C52" s="38"/>
      <c r="D52" s="76"/>
      <c r="E52" s="38"/>
      <c r="F52" s="76"/>
      <c r="G52" s="38"/>
      <c r="H52" s="76">
        <v>4</v>
      </c>
      <c r="I52" s="85"/>
      <c r="J52" s="52">
        <v>4</v>
      </c>
      <c r="K52" s="72">
        <f>Izračun!Q50</f>
        <v>0</v>
      </c>
      <c r="L52" s="72">
        <f>Izračun!R50</f>
        <v>0</v>
      </c>
      <c r="M52" s="72">
        <f>Izračun!T50</f>
        <v>0</v>
      </c>
    </row>
    <row r="53" spans="1:13" ht="30" customHeight="1" x14ac:dyDescent="0.25">
      <c r="A53" s="118"/>
      <c r="B53" s="105" t="s">
        <v>66</v>
      </c>
      <c r="C53" s="38"/>
      <c r="D53" s="76"/>
      <c r="E53" s="38"/>
      <c r="F53" s="76"/>
      <c r="G53" s="38"/>
      <c r="H53" s="76"/>
      <c r="I53" s="85"/>
      <c r="J53" s="52">
        <f>Izračun!C51</f>
        <v>0</v>
      </c>
      <c r="K53" s="72">
        <f>Izračun!Q51</f>
        <v>0</v>
      </c>
      <c r="L53" s="72">
        <f>Izračun!R51</f>
        <v>0</v>
      </c>
      <c r="M53" s="72">
        <f>Izračun!T51</f>
        <v>0</v>
      </c>
    </row>
    <row r="54" spans="1:13" ht="30" customHeight="1" thickBot="1" x14ac:dyDescent="0.3">
      <c r="A54" s="118"/>
      <c r="B54" s="105" t="s">
        <v>67</v>
      </c>
      <c r="C54" s="38"/>
      <c r="D54" s="76"/>
      <c r="E54" s="38"/>
      <c r="F54" s="76"/>
      <c r="G54" s="38"/>
      <c r="H54" s="76"/>
      <c r="I54" s="85"/>
      <c r="J54" s="52">
        <f>Izračun!C52</f>
        <v>0</v>
      </c>
      <c r="K54" s="72">
        <f>Izračun!Q52</f>
        <v>0</v>
      </c>
      <c r="L54" s="72">
        <f>Izračun!R52</f>
        <v>0</v>
      </c>
      <c r="M54" s="72">
        <f>Izračun!T52</f>
        <v>0</v>
      </c>
    </row>
    <row r="55" spans="1:13" ht="30" customHeight="1" thickBot="1" x14ac:dyDescent="0.3">
      <c r="A55" s="118"/>
      <c r="B55" s="57"/>
      <c r="C55" s="38"/>
      <c r="D55" s="76"/>
      <c r="E55" s="38"/>
      <c r="F55" s="76"/>
      <c r="G55" s="38"/>
      <c r="H55" s="76"/>
      <c r="I55" s="85"/>
      <c r="J55" s="52">
        <f>Izračun!C53</f>
        <v>0</v>
      </c>
      <c r="K55" s="72">
        <f>Izračun!Q53</f>
        <v>0</v>
      </c>
      <c r="L55" s="72">
        <f>Izračun!R53</f>
        <v>0</v>
      </c>
      <c r="M55" s="72">
        <f>Izračun!T53</f>
        <v>0</v>
      </c>
    </row>
    <row r="56" spans="1:13" ht="30" customHeight="1" thickBot="1" x14ac:dyDescent="0.3">
      <c r="A56" s="118"/>
      <c r="B56" s="57"/>
      <c r="C56" s="38"/>
      <c r="D56" s="76"/>
      <c r="E56" s="38"/>
      <c r="F56" s="76"/>
      <c r="G56" s="38"/>
      <c r="H56" s="76"/>
      <c r="I56" s="85"/>
      <c r="J56" s="52">
        <f>Izračun!C54</f>
        <v>4</v>
      </c>
      <c r="K56" s="72">
        <f>Izračun!Q54</f>
        <v>60</v>
      </c>
      <c r="L56" s="72">
        <f>Izračun!R54</f>
        <v>90</v>
      </c>
      <c r="M56" s="72">
        <f>Izračun!T54</f>
        <v>0</v>
      </c>
    </row>
    <row r="57" spans="1:13" ht="30" customHeight="1" thickBot="1" x14ac:dyDescent="0.3">
      <c r="A57" s="118"/>
      <c r="B57" s="57"/>
      <c r="C57" s="38"/>
      <c r="D57" s="76"/>
      <c r="E57" s="38"/>
      <c r="F57" s="76"/>
      <c r="G57" s="38"/>
      <c r="H57" s="76"/>
      <c r="I57" s="85"/>
      <c r="J57" s="52">
        <f>Izračun!C55</f>
        <v>4</v>
      </c>
      <c r="K57" s="72">
        <f>Izračun!Q55</f>
        <v>60</v>
      </c>
      <c r="L57" s="72">
        <f>Izračun!R55</f>
        <v>90</v>
      </c>
      <c r="M57" s="72">
        <f>Izračun!T55</f>
        <v>0</v>
      </c>
    </row>
    <row r="58" spans="1:13" ht="30" customHeight="1" thickBot="1" x14ac:dyDescent="0.3">
      <c r="A58" s="118"/>
      <c r="B58" s="57"/>
      <c r="C58" s="38"/>
      <c r="D58" s="76"/>
      <c r="E58" s="38"/>
      <c r="F58" s="76"/>
      <c r="G58" s="38"/>
      <c r="H58" s="76"/>
      <c r="I58" s="85"/>
      <c r="J58" s="52">
        <f>Izračun!C56</f>
        <v>4</v>
      </c>
      <c r="K58" s="72">
        <f>Izračun!Q56</f>
        <v>60</v>
      </c>
      <c r="L58" s="72">
        <f>Izračun!R56</f>
        <v>90</v>
      </c>
      <c r="M58" s="72">
        <f>Izračun!T56</f>
        <v>0</v>
      </c>
    </row>
    <row r="59" spans="1:13" ht="30" customHeight="1" thickBot="1" x14ac:dyDescent="0.3">
      <c r="A59" s="118"/>
      <c r="B59" s="57"/>
      <c r="C59" s="38"/>
      <c r="D59" s="76"/>
      <c r="E59" s="38"/>
      <c r="F59" s="76"/>
      <c r="G59" s="38"/>
      <c r="H59" s="76"/>
      <c r="I59" s="85"/>
      <c r="J59" s="52">
        <f>Izračun!C57</f>
        <v>8</v>
      </c>
      <c r="K59" s="72">
        <f>Izračun!Q57</f>
        <v>120</v>
      </c>
      <c r="L59" s="72">
        <f>Izračun!R57</f>
        <v>180</v>
      </c>
      <c r="M59" s="72">
        <f>Izračun!T57</f>
        <v>0</v>
      </c>
    </row>
    <row r="60" spans="1:13" ht="30" customHeight="1" thickBot="1" x14ac:dyDescent="0.3">
      <c r="A60" s="118"/>
      <c r="B60" s="57"/>
      <c r="C60" s="38"/>
      <c r="D60" s="76"/>
      <c r="E60" s="38"/>
      <c r="F60" s="76"/>
      <c r="G60" s="38"/>
      <c r="H60" s="76"/>
      <c r="I60" s="85"/>
      <c r="J60" s="52">
        <f>Izračun!C58</f>
        <v>8</v>
      </c>
      <c r="K60" s="72">
        <f>Izračun!Q58</f>
        <v>120</v>
      </c>
      <c r="L60" s="72">
        <f>Izračun!R58</f>
        <v>180</v>
      </c>
      <c r="M60" s="72">
        <f>Izračun!T58</f>
        <v>0</v>
      </c>
    </row>
    <row r="61" spans="1:13" ht="30" customHeight="1" thickBot="1" x14ac:dyDescent="0.3">
      <c r="A61" s="118"/>
      <c r="B61" s="57"/>
      <c r="C61" s="38"/>
      <c r="D61" s="76"/>
      <c r="E61" s="38"/>
      <c r="F61" s="76"/>
      <c r="G61" s="38"/>
      <c r="H61" s="76"/>
      <c r="I61" s="85"/>
      <c r="J61" s="52">
        <f>Izračun!C59</f>
        <v>4</v>
      </c>
      <c r="K61" s="72">
        <f>Izračun!Q59</f>
        <v>60</v>
      </c>
      <c r="L61" s="72">
        <f>Izračun!R59</f>
        <v>90</v>
      </c>
      <c r="M61" s="72">
        <f>Izračun!T59</f>
        <v>0</v>
      </c>
    </row>
    <row r="62" spans="1:13" ht="30" customHeight="1" thickBot="1" x14ac:dyDescent="0.3">
      <c r="A62" s="118"/>
      <c r="B62" s="57"/>
      <c r="C62" s="38"/>
      <c r="D62" s="76"/>
      <c r="E62" s="38"/>
      <c r="F62" s="76"/>
      <c r="G62" s="38"/>
      <c r="H62" s="76"/>
      <c r="I62" s="85"/>
      <c r="J62" s="52">
        <f>Izračun!C60</f>
        <v>4</v>
      </c>
      <c r="K62" s="72">
        <f>Izračun!Q60</f>
        <v>70</v>
      </c>
      <c r="L62" s="72">
        <f>Izračun!R60</f>
        <v>105</v>
      </c>
      <c r="M62" s="72">
        <f>Izračun!T60</f>
        <v>0</v>
      </c>
    </row>
    <row r="63" spans="1:13" ht="30" customHeight="1" thickBot="1" x14ac:dyDescent="0.3">
      <c r="A63" s="118"/>
      <c r="B63" s="57"/>
      <c r="C63" s="38"/>
      <c r="D63" s="76"/>
      <c r="E63" s="38"/>
      <c r="F63" s="76"/>
      <c r="G63" s="38"/>
      <c r="H63" s="76"/>
      <c r="I63" s="85"/>
      <c r="J63" s="52">
        <f>Izračun!C61</f>
        <v>4</v>
      </c>
      <c r="K63" s="72">
        <f>Izračun!Q61</f>
        <v>70</v>
      </c>
      <c r="L63" s="72">
        <f>Izračun!R61</f>
        <v>105</v>
      </c>
      <c r="M63" s="72">
        <f>Izračun!T61</f>
        <v>0</v>
      </c>
    </row>
    <row r="64" spans="1:13" ht="30" customHeight="1" thickBot="1" x14ac:dyDescent="0.3">
      <c r="A64" s="118"/>
      <c r="B64" s="57"/>
      <c r="C64" s="38"/>
      <c r="D64" s="76"/>
      <c r="E64" s="38"/>
      <c r="F64" s="76"/>
      <c r="G64" s="38"/>
      <c r="H64" s="76"/>
      <c r="I64" s="85"/>
      <c r="J64" s="52">
        <f>Izračun!C62</f>
        <v>0</v>
      </c>
      <c r="K64" s="72">
        <f>Izračun!Q62</f>
        <v>0</v>
      </c>
      <c r="L64" s="72">
        <f>Izračun!R62</f>
        <v>0</v>
      </c>
      <c r="M64" s="72">
        <f>Izračun!T62</f>
        <v>0</v>
      </c>
    </row>
    <row r="65" spans="1:13" ht="30" customHeight="1" thickBot="1" x14ac:dyDescent="0.3">
      <c r="A65" s="118"/>
      <c r="B65" s="57"/>
      <c r="C65" s="38"/>
      <c r="D65" s="76"/>
      <c r="E65" s="38"/>
      <c r="F65" s="76"/>
      <c r="G65" s="38"/>
      <c r="H65" s="76"/>
      <c r="I65" s="85"/>
      <c r="J65" s="52">
        <f>Izračun!C63</f>
        <v>0</v>
      </c>
      <c r="K65" s="72">
        <f>Izračun!Q63</f>
        <v>0</v>
      </c>
      <c r="L65" s="72">
        <f>Izračun!R63</f>
        <v>0</v>
      </c>
      <c r="M65" s="72">
        <f>Izračun!T63</f>
        <v>0</v>
      </c>
    </row>
    <row r="66" spans="1:13" ht="30" customHeight="1" thickBot="1" x14ac:dyDescent="0.3">
      <c r="A66" s="118"/>
      <c r="B66" s="57"/>
      <c r="C66" s="38"/>
      <c r="D66" s="76"/>
      <c r="E66" s="38"/>
      <c r="F66" s="76"/>
      <c r="G66" s="38"/>
      <c r="H66" s="76"/>
      <c r="I66" s="85"/>
      <c r="J66" s="52">
        <f>Izračun!C64</f>
        <v>0</v>
      </c>
      <c r="K66" s="72">
        <f>Izračun!Q64</f>
        <v>0</v>
      </c>
      <c r="L66" s="72">
        <f>Izračun!R64</f>
        <v>0</v>
      </c>
      <c r="M66" s="72">
        <f>Izračun!T64</f>
        <v>0</v>
      </c>
    </row>
    <row r="67" spans="1:13" ht="30" customHeight="1" thickBot="1" x14ac:dyDescent="0.3">
      <c r="A67" s="118"/>
      <c r="B67" s="57"/>
      <c r="C67" s="38"/>
      <c r="D67" s="76"/>
      <c r="E67" s="38"/>
      <c r="F67" s="76"/>
      <c r="G67" s="38"/>
      <c r="H67" s="76"/>
      <c r="I67" s="85"/>
      <c r="J67" s="52">
        <f>Izračun!C65</f>
        <v>0</v>
      </c>
      <c r="K67" s="72">
        <f>Izračun!Q65</f>
        <v>0</v>
      </c>
      <c r="L67" s="72">
        <f>Izračun!R65</f>
        <v>0</v>
      </c>
      <c r="M67" s="72">
        <f>Izračun!T65</f>
        <v>0</v>
      </c>
    </row>
    <row r="68" spans="1:13" ht="30" customHeight="1" thickBot="1" x14ac:dyDescent="0.3">
      <c r="A68" s="118"/>
      <c r="B68" s="57"/>
      <c r="C68" s="38"/>
      <c r="D68" s="76"/>
      <c r="E68" s="38"/>
      <c r="F68" s="76"/>
      <c r="G68" s="38"/>
      <c r="H68" s="76"/>
      <c r="I68" s="85"/>
      <c r="J68" s="52">
        <f>Izračun!C66</f>
        <v>0</v>
      </c>
      <c r="K68" s="72">
        <f>Izračun!Q66</f>
        <v>0</v>
      </c>
      <c r="L68" s="72">
        <f>Izračun!R66</f>
        <v>0</v>
      </c>
      <c r="M68" s="72">
        <f>Izračun!T66</f>
        <v>0</v>
      </c>
    </row>
    <row r="69" spans="1:13" ht="30" customHeight="1" thickBot="1" x14ac:dyDescent="0.3">
      <c r="A69" s="118"/>
      <c r="B69" s="57"/>
      <c r="C69" s="38"/>
      <c r="D69" s="76"/>
      <c r="E69" s="38"/>
      <c r="F69" s="76"/>
      <c r="G69" s="38"/>
      <c r="H69" s="76"/>
      <c r="I69" s="85"/>
      <c r="J69" s="52">
        <f>Izračun!C67</f>
        <v>0</v>
      </c>
      <c r="K69" s="72">
        <f>Izračun!Q67</f>
        <v>0</v>
      </c>
      <c r="L69" s="72">
        <f>Izračun!R67</f>
        <v>0</v>
      </c>
      <c r="M69" s="72">
        <f>Izračun!T67</f>
        <v>0</v>
      </c>
    </row>
    <row r="70" spans="1:13" ht="30" customHeight="1" thickBot="1" x14ac:dyDescent="0.3">
      <c r="A70" s="118"/>
      <c r="B70" s="57"/>
      <c r="C70" s="38"/>
      <c r="D70" s="76"/>
      <c r="E70" s="38"/>
      <c r="F70" s="76"/>
      <c r="G70" s="38"/>
      <c r="H70" s="76"/>
      <c r="I70" s="85"/>
      <c r="J70" s="52">
        <f>Izračun!C68</f>
        <v>0</v>
      </c>
      <c r="K70" s="72">
        <f>Izračun!Q68</f>
        <v>0</v>
      </c>
      <c r="L70" s="72">
        <f>Izračun!R68</f>
        <v>0</v>
      </c>
      <c r="M70" s="72">
        <f>Izračun!T68</f>
        <v>0</v>
      </c>
    </row>
    <row r="71" spans="1:13" ht="30" customHeight="1" thickBot="1" x14ac:dyDescent="0.3">
      <c r="A71" s="118"/>
      <c r="B71" s="57"/>
      <c r="C71" s="38"/>
      <c r="D71" s="76"/>
      <c r="E71" s="38"/>
      <c r="F71" s="76"/>
      <c r="G71" s="38"/>
      <c r="H71" s="76"/>
      <c r="I71" s="85"/>
      <c r="J71" s="52">
        <f>Izračun!C69</f>
        <v>0</v>
      </c>
      <c r="K71" s="72">
        <f>Izračun!Q69</f>
        <v>0</v>
      </c>
      <c r="L71" s="72">
        <f>Izračun!R69</f>
        <v>0</v>
      </c>
      <c r="M71" s="72">
        <f>Izračun!T69</f>
        <v>0</v>
      </c>
    </row>
    <row r="72" spans="1:13" ht="30" customHeight="1" thickBot="1" x14ac:dyDescent="0.3">
      <c r="A72" s="118"/>
      <c r="B72" s="57"/>
      <c r="C72" s="38"/>
      <c r="D72" s="76"/>
      <c r="E72" s="38"/>
      <c r="F72" s="76"/>
      <c r="G72" s="38"/>
      <c r="H72" s="76"/>
      <c r="I72" s="85"/>
      <c r="J72" s="52">
        <f>Izračun!C70</f>
        <v>0</v>
      </c>
      <c r="K72" s="72">
        <f>Izračun!Q70</f>
        <v>0</v>
      </c>
      <c r="L72" s="72">
        <f>Izračun!R70</f>
        <v>0</v>
      </c>
      <c r="M72" s="72">
        <f>Izračun!T70</f>
        <v>0</v>
      </c>
    </row>
    <row r="73" spans="1:13" ht="30" customHeight="1" thickBot="1" x14ac:dyDescent="0.3">
      <c r="A73" s="118"/>
      <c r="B73" s="57"/>
      <c r="C73" s="38"/>
      <c r="D73" s="76"/>
      <c r="E73" s="38"/>
      <c r="F73" s="76"/>
      <c r="G73" s="38"/>
      <c r="H73" s="76"/>
      <c r="I73" s="85"/>
      <c r="J73" s="52">
        <f>Izračun!C71</f>
        <v>0</v>
      </c>
      <c r="K73" s="72">
        <f>Izračun!Q71</f>
        <v>0</v>
      </c>
      <c r="L73" s="72">
        <f>Izračun!R71</f>
        <v>0</v>
      </c>
      <c r="M73" s="72">
        <f>Izračun!T71</f>
        <v>0</v>
      </c>
    </row>
    <row r="74" spans="1:13" ht="30" customHeight="1" thickBot="1" x14ac:dyDescent="0.3">
      <c r="A74" s="118"/>
      <c r="B74" s="57"/>
      <c r="C74" s="38"/>
      <c r="D74" s="76"/>
      <c r="E74" s="38"/>
      <c r="F74" s="76"/>
      <c r="G74" s="38"/>
      <c r="H74" s="76"/>
      <c r="I74" s="85"/>
      <c r="J74" s="52">
        <f>Izračun!C72</f>
        <v>0</v>
      </c>
      <c r="K74" s="72">
        <f>Izračun!Q72</f>
        <v>0</v>
      </c>
      <c r="L74" s="72">
        <f>Izračun!R72</f>
        <v>0</v>
      </c>
      <c r="M74" s="72">
        <f>Izračun!T72</f>
        <v>0</v>
      </c>
    </row>
    <row r="75" spans="1:13" ht="30" customHeight="1" thickBot="1" x14ac:dyDescent="0.3">
      <c r="A75" s="118"/>
      <c r="B75" s="57"/>
      <c r="C75" s="38"/>
      <c r="D75" s="76"/>
      <c r="E75" s="38"/>
      <c r="F75" s="76"/>
      <c r="G75" s="38"/>
      <c r="H75" s="76"/>
      <c r="I75" s="85"/>
      <c r="J75" s="52">
        <f>Izračun!C73</f>
        <v>0</v>
      </c>
      <c r="K75" s="72">
        <f>Izračun!Q73</f>
        <v>0</v>
      </c>
      <c r="L75" s="72">
        <f>Izračun!R73</f>
        <v>0</v>
      </c>
      <c r="M75" s="72">
        <f>Izračun!T73</f>
        <v>0</v>
      </c>
    </row>
    <row r="76" spans="1:13" ht="30" customHeight="1" thickBot="1" x14ac:dyDescent="0.3">
      <c r="A76" s="118"/>
      <c r="B76" s="57"/>
      <c r="C76" s="38"/>
      <c r="D76" s="76"/>
      <c r="E76" s="38"/>
      <c r="F76" s="76"/>
      <c r="G76" s="38"/>
      <c r="H76" s="76"/>
      <c r="I76" s="85"/>
      <c r="J76" s="52">
        <f>Izračun!C74</f>
        <v>0</v>
      </c>
      <c r="K76" s="72">
        <f>Izračun!Q74</f>
        <v>0</v>
      </c>
      <c r="L76" s="72">
        <f>Izračun!R74</f>
        <v>0</v>
      </c>
      <c r="M76" s="72">
        <f>Izračun!T74</f>
        <v>0</v>
      </c>
    </row>
    <row r="77" spans="1:13" ht="30" customHeight="1" thickBot="1" x14ac:dyDescent="0.3">
      <c r="A77" s="118"/>
      <c r="B77" s="57"/>
      <c r="C77" s="38"/>
      <c r="D77" s="76"/>
      <c r="E77" s="38"/>
      <c r="F77" s="76"/>
      <c r="G77" s="38"/>
      <c r="H77" s="76"/>
      <c r="I77" s="85"/>
      <c r="J77" s="52">
        <f>Izračun!C75</f>
        <v>0</v>
      </c>
      <c r="K77" s="72">
        <f>Izračun!Q75</f>
        <v>0</v>
      </c>
      <c r="L77" s="72">
        <f>Izračun!R75</f>
        <v>0</v>
      </c>
      <c r="M77" s="72">
        <f>Izračun!T75</f>
        <v>0</v>
      </c>
    </row>
    <row r="78" spans="1:13" ht="30" customHeight="1" thickBot="1" x14ac:dyDescent="0.3">
      <c r="A78" s="118"/>
      <c r="B78" s="57"/>
      <c r="C78" s="38"/>
      <c r="D78" s="76"/>
      <c r="E78" s="38"/>
      <c r="F78" s="76"/>
      <c r="G78" s="38"/>
      <c r="H78" s="76"/>
      <c r="I78" s="85"/>
      <c r="J78" s="52">
        <f>Izračun!C76</f>
        <v>0</v>
      </c>
      <c r="K78" s="72">
        <f>Izračun!Q76</f>
        <v>0</v>
      </c>
      <c r="L78" s="72">
        <f>Izračun!R76</f>
        <v>0</v>
      </c>
      <c r="M78" s="72">
        <f>Izračun!T76</f>
        <v>0</v>
      </c>
    </row>
    <row r="79" spans="1:13" ht="30" customHeight="1" thickBot="1" x14ac:dyDescent="0.3">
      <c r="A79" s="118"/>
      <c r="B79" s="57"/>
      <c r="C79" s="38"/>
      <c r="D79" s="76"/>
      <c r="E79" s="38"/>
      <c r="F79" s="76"/>
      <c r="G79" s="38"/>
      <c r="H79" s="76"/>
      <c r="I79" s="85"/>
      <c r="J79" s="52">
        <f>Izračun!C77</f>
        <v>0</v>
      </c>
      <c r="K79" s="72">
        <f>Izračun!Q77</f>
        <v>0</v>
      </c>
      <c r="L79" s="72">
        <f>Izračun!R77</f>
        <v>0</v>
      </c>
      <c r="M79" s="72">
        <f>Izračun!T77</f>
        <v>0</v>
      </c>
    </row>
    <row r="80" spans="1:13" ht="30" customHeight="1" thickBot="1" x14ac:dyDescent="0.3">
      <c r="A80" s="118"/>
      <c r="B80" s="57"/>
      <c r="C80" s="38"/>
      <c r="D80" s="76"/>
      <c r="E80" s="38"/>
      <c r="F80" s="76"/>
      <c r="G80" s="38"/>
      <c r="H80" s="76"/>
      <c r="I80" s="85"/>
      <c r="J80" s="52">
        <f>Izračun!C78</f>
        <v>0</v>
      </c>
      <c r="K80" s="72">
        <f>Izračun!Q78</f>
        <v>0</v>
      </c>
      <c r="L80" s="72">
        <f>Izračun!R78</f>
        <v>0</v>
      </c>
      <c r="M80" s="72">
        <f>Izračun!T78</f>
        <v>0</v>
      </c>
    </row>
    <row r="81" spans="1:13" ht="30" customHeight="1" thickBot="1" x14ac:dyDescent="0.3">
      <c r="A81" s="118"/>
      <c r="B81" s="57"/>
      <c r="C81" s="38"/>
      <c r="D81" s="76"/>
      <c r="E81" s="38"/>
      <c r="F81" s="76"/>
      <c r="G81" s="38"/>
      <c r="H81" s="76"/>
      <c r="I81" s="85"/>
      <c r="J81" s="52">
        <f>Izračun!C79</f>
        <v>0</v>
      </c>
      <c r="K81" s="72">
        <f>Izračun!Q79</f>
        <v>0</v>
      </c>
      <c r="L81" s="72">
        <f>Izračun!R79</f>
        <v>0</v>
      </c>
      <c r="M81" s="72">
        <f>Izračun!T79</f>
        <v>0</v>
      </c>
    </row>
    <row r="82" spans="1:13" ht="30" customHeight="1" thickBot="1" x14ac:dyDescent="0.3">
      <c r="A82" s="118"/>
      <c r="B82" s="57"/>
      <c r="C82" s="38"/>
      <c r="D82" s="76"/>
      <c r="E82" s="38"/>
      <c r="F82" s="76"/>
      <c r="G82" s="38"/>
      <c r="H82" s="76"/>
      <c r="I82" s="85"/>
      <c r="J82" s="52">
        <f>Izračun!C80</f>
        <v>0</v>
      </c>
      <c r="K82" s="72">
        <f>Izračun!Q80</f>
        <v>0</v>
      </c>
      <c r="L82" s="72">
        <f>Izračun!R80</f>
        <v>0</v>
      </c>
      <c r="M82" s="72">
        <f>Izračun!T80</f>
        <v>0</v>
      </c>
    </row>
    <row r="83" spans="1:13" ht="30" customHeight="1" thickBot="1" x14ac:dyDescent="0.3">
      <c r="A83" s="118"/>
      <c r="B83" s="57"/>
      <c r="C83" s="38"/>
      <c r="D83" s="76"/>
      <c r="E83" s="38"/>
      <c r="F83" s="76"/>
      <c r="G83" s="38"/>
      <c r="H83" s="76"/>
      <c r="I83" s="85"/>
      <c r="J83" s="52">
        <f>Izračun!C81</f>
        <v>0</v>
      </c>
      <c r="K83" s="72">
        <f>Izračun!Q81</f>
        <v>0</v>
      </c>
      <c r="L83" s="72">
        <f>Izračun!R81</f>
        <v>0</v>
      </c>
      <c r="M83" s="72">
        <f>Izračun!T81</f>
        <v>0</v>
      </c>
    </row>
    <row r="84" spans="1:13" ht="30" customHeight="1" thickBot="1" x14ac:dyDescent="0.3">
      <c r="A84" s="118"/>
      <c r="B84" s="57"/>
      <c r="C84" s="38"/>
      <c r="D84" s="76"/>
      <c r="E84" s="38"/>
      <c r="F84" s="76"/>
      <c r="G84" s="38"/>
      <c r="H84" s="76"/>
      <c r="I84" s="85"/>
      <c r="J84" s="52">
        <f>Izračun!C82</f>
        <v>0</v>
      </c>
      <c r="K84" s="72">
        <f>Izračun!Q82</f>
        <v>0</v>
      </c>
      <c r="L84" s="72">
        <f>Izračun!R82</f>
        <v>0</v>
      </c>
      <c r="M84" s="72">
        <f>Izračun!T82</f>
        <v>0</v>
      </c>
    </row>
    <row r="85" spans="1:13" ht="30" customHeight="1" thickBot="1" x14ac:dyDescent="0.3">
      <c r="A85" s="118"/>
      <c r="B85" s="57"/>
      <c r="C85" s="38"/>
      <c r="D85" s="76"/>
      <c r="E85" s="38"/>
      <c r="F85" s="76"/>
      <c r="G85" s="38"/>
      <c r="H85" s="76"/>
      <c r="I85" s="85"/>
      <c r="J85" s="52">
        <f>Izračun!C83</f>
        <v>0</v>
      </c>
      <c r="K85" s="72">
        <f>Izračun!Q83</f>
        <v>0</v>
      </c>
      <c r="L85" s="72">
        <f>Izračun!R83</f>
        <v>0</v>
      </c>
      <c r="M85" s="72">
        <f>Izračun!T83</f>
        <v>0</v>
      </c>
    </row>
    <row r="86" spans="1:13" ht="30" customHeight="1" thickBot="1" x14ac:dyDescent="0.3">
      <c r="A86" s="118"/>
      <c r="B86" s="57"/>
      <c r="C86" s="38"/>
      <c r="D86" s="76"/>
      <c r="E86" s="38"/>
      <c r="F86" s="76"/>
      <c r="G86" s="38"/>
      <c r="H86" s="76"/>
      <c r="I86" s="85"/>
      <c r="J86" s="52">
        <f>Izračun!C84</f>
        <v>0</v>
      </c>
      <c r="K86" s="72">
        <f>Izračun!Q84</f>
        <v>0</v>
      </c>
      <c r="L86" s="72">
        <f>Izračun!R84</f>
        <v>0</v>
      </c>
      <c r="M86" s="72">
        <f>Izračun!T84</f>
        <v>0</v>
      </c>
    </row>
    <row r="87" spans="1:13" ht="30" customHeight="1" thickBot="1" x14ac:dyDescent="0.3">
      <c r="A87" s="118"/>
      <c r="B87" s="57"/>
      <c r="C87" s="38"/>
      <c r="D87" s="76"/>
      <c r="E87" s="38"/>
      <c r="F87" s="76"/>
      <c r="G87" s="38"/>
      <c r="H87" s="76"/>
      <c r="I87" s="85"/>
      <c r="J87" s="52">
        <f>Izračun!C85</f>
        <v>0</v>
      </c>
      <c r="K87" s="72">
        <f>Izračun!Q85</f>
        <v>0</v>
      </c>
      <c r="L87" s="72">
        <f>Izračun!R85</f>
        <v>0</v>
      </c>
      <c r="M87" s="72">
        <f>Izračun!T85</f>
        <v>0</v>
      </c>
    </row>
    <row r="88" spans="1:13" ht="30" customHeight="1" thickBot="1" x14ac:dyDescent="0.3">
      <c r="A88" s="118"/>
      <c r="B88" s="57"/>
      <c r="C88" s="38"/>
      <c r="D88" s="76"/>
      <c r="E88" s="38"/>
      <c r="F88" s="76"/>
      <c r="G88" s="38"/>
      <c r="H88" s="76"/>
      <c r="I88" s="85"/>
      <c r="J88" s="52">
        <f>Izračun!C86</f>
        <v>0</v>
      </c>
      <c r="K88" s="72">
        <f>Izračun!Q86</f>
        <v>0</v>
      </c>
      <c r="L88" s="72">
        <f>Izračun!R86</f>
        <v>0</v>
      </c>
      <c r="M88" s="72">
        <f>Izračun!T86</f>
        <v>0</v>
      </c>
    </row>
    <row r="89" spans="1:13" ht="30" customHeight="1" thickBot="1" x14ac:dyDescent="0.3">
      <c r="A89" s="118"/>
      <c r="B89" s="57"/>
      <c r="C89" s="38"/>
      <c r="D89" s="76"/>
      <c r="E89" s="38"/>
      <c r="F89" s="76"/>
      <c r="G89" s="38"/>
      <c r="H89" s="76"/>
      <c r="I89" s="85"/>
      <c r="J89" s="52">
        <f>Izračun!C87</f>
        <v>0</v>
      </c>
      <c r="K89" s="72">
        <f>Izračun!Q87</f>
        <v>0</v>
      </c>
      <c r="L89" s="72">
        <f>Izračun!R87</f>
        <v>0</v>
      </c>
      <c r="M89" s="72">
        <f>Izračun!T87</f>
        <v>0</v>
      </c>
    </row>
    <row r="90" spans="1:13" ht="30" customHeight="1" thickBot="1" x14ac:dyDescent="0.3">
      <c r="A90" s="118"/>
      <c r="B90" s="57"/>
      <c r="C90" s="38"/>
      <c r="D90" s="76"/>
      <c r="E90" s="38"/>
      <c r="F90" s="76"/>
      <c r="G90" s="38"/>
      <c r="H90" s="76"/>
      <c r="I90" s="85"/>
      <c r="J90" s="52">
        <f>Izračun!C88</f>
        <v>0</v>
      </c>
      <c r="K90" s="72">
        <f>Izračun!Q88</f>
        <v>0</v>
      </c>
      <c r="L90" s="72">
        <f>Izračun!R88</f>
        <v>0</v>
      </c>
      <c r="M90" s="72">
        <f>Izračun!T88</f>
        <v>0</v>
      </c>
    </row>
    <row r="91" spans="1:13" ht="30" customHeight="1" thickBot="1" x14ac:dyDescent="0.3">
      <c r="A91" s="118"/>
      <c r="B91" s="57"/>
      <c r="C91" s="38"/>
      <c r="D91" s="76"/>
      <c r="E91" s="38"/>
      <c r="F91" s="76"/>
      <c r="G91" s="38"/>
      <c r="H91" s="76"/>
      <c r="I91" s="85"/>
      <c r="J91" s="52">
        <f>Izračun!C89</f>
        <v>0</v>
      </c>
      <c r="K91" s="72">
        <f>Izračun!Q89</f>
        <v>0</v>
      </c>
      <c r="L91" s="72">
        <f>Izračun!R89</f>
        <v>0</v>
      </c>
      <c r="M91" s="72">
        <f>Izračun!T89</f>
        <v>0</v>
      </c>
    </row>
    <row r="92" spans="1:13" ht="30" customHeight="1" thickBot="1" x14ac:dyDescent="0.3">
      <c r="A92" s="118"/>
      <c r="B92" s="57"/>
      <c r="C92" s="38"/>
      <c r="D92" s="76"/>
      <c r="E92" s="38"/>
      <c r="F92" s="76"/>
      <c r="G92" s="38"/>
      <c r="H92" s="76"/>
      <c r="I92" s="85"/>
      <c r="J92" s="52">
        <f>Izračun!C90</f>
        <v>0</v>
      </c>
      <c r="K92" s="72">
        <f>Izračun!Q90</f>
        <v>0</v>
      </c>
      <c r="L92" s="72">
        <f>Izračun!R90</f>
        <v>0</v>
      </c>
      <c r="M92" s="72">
        <f>Izračun!T90</f>
        <v>0</v>
      </c>
    </row>
    <row r="93" spans="1:13" ht="30" customHeight="1" thickBot="1" x14ac:dyDescent="0.3">
      <c r="A93" s="118"/>
      <c r="B93" s="57"/>
      <c r="C93" s="38"/>
      <c r="D93" s="76"/>
      <c r="E93" s="38"/>
      <c r="F93" s="76"/>
      <c r="G93" s="38"/>
      <c r="H93" s="76"/>
      <c r="I93" s="85"/>
      <c r="J93" s="52">
        <f>Izračun!C91</f>
        <v>0</v>
      </c>
      <c r="K93" s="72">
        <f>Izračun!Q91</f>
        <v>0</v>
      </c>
      <c r="L93" s="72">
        <f>Izračun!R91</f>
        <v>0</v>
      </c>
      <c r="M93" s="72">
        <f>Izračun!T91</f>
        <v>0</v>
      </c>
    </row>
    <row r="94" spans="1:13" ht="30" customHeight="1" thickBot="1" x14ac:dyDescent="0.3">
      <c r="A94" s="118"/>
      <c r="B94" s="57"/>
      <c r="C94" s="38"/>
      <c r="D94" s="76"/>
      <c r="E94" s="38"/>
      <c r="F94" s="76"/>
      <c r="G94" s="38"/>
      <c r="H94" s="76"/>
      <c r="I94" s="85"/>
      <c r="J94" s="52">
        <f>Izračun!C92</f>
        <v>0</v>
      </c>
      <c r="K94" s="72">
        <f>Izračun!Q92</f>
        <v>0</v>
      </c>
      <c r="L94" s="72">
        <f>Izračun!R92</f>
        <v>0</v>
      </c>
      <c r="M94" s="72">
        <f>Izračun!T92</f>
        <v>0</v>
      </c>
    </row>
    <row r="95" spans="1:13" ht="30" customHeight="1" thickBot="1" x14ac:dyDescent="0.3">
      <c r="A95" s="118"/>
      <c r="B95" s="57"/>
      <c r="C95" s="38"/>
      <c r="D95" s="76"/>
      <c r="E95" s="38"/>
      <c r="F95" s="76"/>
      <c r="G95" s="38"/>
      <c r="H95" s="76"/>
      <c r="I95" s="85"/>
      <c r="J95" s="52">
        <f>Izračun!C93</f>
        <v>0</v>
      </c>
      <c r="K95" s="72">
        <f>Izračun!Q93</f>
        <v>0</v>
      </c>
      <c r="L95" s="72">
        <f>Izračun!R93</f>
        <v>0</v>
      </c>
      <c r="M95" s="72">
        <f>Izračun!T93</f>
        <v>0</v>
      </c>
    </row>
    <row r="96" spans="1:13" ht="30" customHeight="1" thickBot="1" x14ac:dyDescent="0.3">
      <c r="A96" s="118"/>
      <c r="B96" s="57"/>
      <c r="C96" s="38"/>
      <c r="D96" s="76"/>
      <c r="E96" s="38"/>
      <c r="F96" s="76"/>
      <c r="G96" s="38"/>
      <c r="H96" s="76"/>
      <c r="I96" s="85"/>
      <c r="J96" s="52">
        <f>Izračun!C94</f>
        <v>0</v>
      </c>
      <c r="K96" s="72">
        <f>Izračun!Q94</f>
        <v>0</v>
      </c>
      <c r="L96" s="72">
        <f>Izračun!R94</f>
        <v>0</v>
      </c>
      <c r="M96" s="72">
        <f>Izračun!T94</f>
        <v>0</v>
      </c>
    </row>
    <row r="97" spans="1:13" ht="30" customHeight="1" thickBot="1" x14ac:dyDescent="0.3">
      <c r="A97" s="118"/>
      <c r="B97" s="57"/>
      <c r="C97" s="38"/>
      <c r="D97" s="76"/>
      <c r="E97" s="38"/>
      <c r="F97" s="76"/>
      <c r="G97" s="38"/>
      <c r="H97" s="76"/>
      <c r="I97" s="85"/>
      <c r="J97" s="52">
        <f>Izračun!C95</f>
        <v>0</v>
      </c>
      <c r="K97" s="72">
        <f>Izračun!Q95</f>
        <v>0</v>
      </c>
      <c r="L97" s="72">
        <f>Izračun!R95</f>
        <v>0</v>
      </c>
      <c r="M97" s="72">
        <f>Izračun!T95</f>
        <v>0</v>
      </c>
    </row>
    <row r="98" spans="1:13" ht="30" customHeight="1" thickBot="1" x14ac:dyDescent="0.3">
      <c r="A98" s="118"/>
      <c r="B98" s="57"/>
      <c r="C98" s="38"/>
      <c r="D98" s="76"/>
      <c r="E98" s="38"/>
      <c r="F98" s="76"/>
      <c r="G98" s="38"/>
      <c r="H98" s="76"/>
      <c r="I98" s="85"/>
      <c r="J98" s="52">
        <f>Izračun!C96</f>
        <v>0</v>
      </c>
      <c r="K98" s="72">
        <f>Izračun!Q96</f>
        <v>0</v>
      </c>
      <c r="L98" s="72">
        <f>Izračun!R96</f>
        <v>0</v>
      </c>
      <c r="M98" s="72">
        <f>Izračun!T96</f>
        <v>0</v>
      </c>
    </row>
    <row r="99" spans="1:13" ht="30" customHeight="1" thickBot="1" x14ac:dyDescent="0.3">
      <c r="A99" s="118"/>
      <c r="B99" s="57"/>
      <c r="C99" s="38"/>
      <c r="D99" s="76"/>
      <c r="E99" s="38"/>
      <c r="F99" s="76"/>
      <c r="G99" s="38"/>
      <c r="H99" s="76"/>
      <c r="I99" s="85"/>
      <c r="J99" s="52">
        <f>Izračun!C97</f>
        <v>0</v>
      </c>
      <c r="K99" s="72">
        <f>Izračun!Q97</f>
        <v>0</v>
      </c>
      <c r="L99" s="72">
        <f>Izračun!R97</f>
        <v>0</v>
      </c>
      <c r="M99" s="72">
        <f>Izračun!T97</f>
        <v>0</v>
      </c>
    </row>
    <row r="100" spans="1:13" ht="30" customHeight="1" thickBot="1" x14ac:dyDescent="0.3">
      <c r="A100" s="118"/>
      <c r="B100" s="57"/>
      <c r="C100" s="38"/>
      <c r="D100" s="76"/>
      <c r="E100" s="38"/>
      <c r="F100" s="76"/>
      <c r="G100" s="38"/>
      <c r="H100" s="76"/>
      <c r="I100" s="85"/>
      <c r="J100" s="52">
        <f>Izračun!C98</f>
        <v>0</v>
      </c>
      <c r="K100" s="72">
        <f>Izračun!Q98</f>
        <v>0</v>
      </c>
      <c r="L100" s="72">
        <f>Izračun!R98</f>
        <v>0</v>
      </c>
      <c r="M100" s="72">
        <f>Izračun!T98</f>
        <v>0</v>
      </c>
    </row>
    <row r="101" spans="1:13" ht="30" customHeight="1" thickBot="1" x14ac:dyDescent="0.3">
      <c r="A101" s="118"/>
      <c r="B101" s="57"/>
      <c r="C101" s="38"/>
      <c r="D101" s="76"/>
      <c r="E101" s="38"/>
      <c r="F101" s="76"/>
      <c r="G101" s="38"/>
      <c r="H101" s="76"/>
      <c r="I101" s="85"/>
      <c r="J101" s="52">
        <f>Izračun!C99</f>
        <v>0</v>
      </c>
      <c r="K101" s="72">
        <f>Izračun!Q99</f>
        <v>0</v>
      </c>
      <c r="L101" s="72">
        <f>Izračun!R99</f>
        <v>0</v>
      </c>
      <c r="M101" s="72">
        <f>Izračun!T99</f>
        <v>0</v>
      </c>
    </row>
    <row r="102" spans="1:13" ht="30" customHeight="1" thickBot="1" x14ac:dyDescent="0.3">
      <c r="A102" s="118"/>
      <c r="B102" s="57"/>
      <c r="C102" s="38"/>
      <c r="D102" s="76"/>
      <c r="E102" s="38"/>
      <c r="F102" s="76"/>
      <c r="G102" s="38"/>
      <c r="H102" s="76"/>
      <c r="I102" s="85"/>
      <c r="J102" s="52">
        <f>Izračun!C100</f>
        <v>0</v>
      </c>
      <c r="K102" s="72">
        <f>Izračun!Q100</f>
        <v>0</v>
      </c>
      <c r="L102" s="72">
        <f>Izračun!R100</f>
        <v>0</v>
      </c>
      <c r="M102" s="72">
        <f>Izračun!T100</f>
        <v>0</v>
      </c>
    </row>
    <row r="103" spans="1:13" ht="30" customHeight="1" thickBot="1" x14ac:dyDescent="0.3">
      <c r="A103" s="118"/>
      <c r="B103" s="57"/>
      <c r="C103" s="38"/>
      <c r="D103" s="76"/>
      <c r="E103" s="38"/>
      <c r="F103" s="76"/>
      <c r="G103" s="38"/>
      <c r="H103" s="76"/>
      <c r="I103" s="85"/>
      <c r="J103" s="52">
        <f>Izračun!C101</f>
        <v>0</v>
      </c>
      <c r="K103" s="72">
        <f>Izračun!Q101</f>
        <v>0</v>
      </c>
      <c r="L103" s="72">
        <f>Izračun!R101</f>
        <v>0</v>
      </c>
      <c r="M103" s="72">
        <f>Izračun!T101</f>
        <v>0</v>
      </c>
    </row>
    <row r="104" spans="1:13" ht="30" customHeight="1" thickBot="1" x14ac:dyDescent="0.3">
      <c r="A104" s="118"/>
      <c r="B104" s="57"/>
      <c r="C104" s="38"/>
      <c r="D104" s="76"/>
      <c r="E104" s="38"/>
      <c r="F104" s="76"/>
      <c r="G104" s="38"/>
      <c r="H104" s="76"/>
      <c r="I104" s="85"/>
      <c r="J104" s="52">
        <f>Izračun!C102</f>
        <v>0</v>
      </c>
      <c r="K104" s="72">
        <f>Izračun!Q102</f>
        <v>0</v>
      </c>
      <c r="L104" s="72">
        <f>Izračun!R102</f>
        <v>0</v>
      </c>
      <c r="M104" s="72">
        <f>Izračun!T102</f>
        <v>0</v>
      </c>
    </row>
    <row r="105" spans="1:13" ht="30" customHeight="1" thickBot="1" x14ac:dyDescent="0.3">
      <c r="A105" s="118"/>
      <c r="B105" s="57"/>
      <c r="C105" s="38"/>
      <c r="D105" s="76"/>
      <c r="E105" s="38"/>
      <c r="F105" s="76"/>
      <c r="G105" s="38"/>
      <c r="H105" s="76"/>
      <c r="I105" s="85"/>
      <c r="J105" s="52">
        <f>Izračun!C103</f>
        <v>0</v>
      </c>
      <c r="K105" s="72">
        <f>Izračun!Q103</f>
        <v>0</v>
      </c>
      <c r="L105" s="72">
        <f>Izračun!R103</f>
        <v>0</v>
      </c>
      <c r="M105" s="72">
        <f>Izračun!T103</f>
        <v>0</v>
      </c>
    </row>
    <row r="106" spans="1:13" ht="30" customHeight="1" thickBot="1" x14ac:dyDescent="0.3">
      <c r="A106" s="118"/>
      <c r="B106" s="57"/>
      <c r="C106" s="38"/>
      <c r="D106" s="76"/>
      <c r="E106" s="38"/>
      <c r="F106" s="76"/>
      <c r="G106" s="38"/>
      <c r="H106" s="76"/>
      <c r="I106" s="85"/>
      <c r="J106" s="52">
        <f>Izračun!C104</f>
        <v>0</v>
      </c>
      <c r="K106" s="72">
        <f>Izračun!Q104</f>
        <v>0</v>
      </c>
      <c r="L106" s="72">
        <f>Izračun!R104</f>
        <v>0</v>
      </c>
      <c r="M106" s="72">
        <f>Izračun!T104</f>
        <v>0</v>
      </c>
    </row>
    <row r="107" spans="1:13" ht="30" customHeight="1" thickBot="1" x14ac:dyDescent="0.3">
      <c r="A107" s="118"/>
      <c r="B107" s="57"/>
      <c r="C107" s="38"/>
      <c r="D107" s="76"/>
      <c r="E107" s="38"/>
      <c r="F107" s="76"/>
      <c r="G107" s="38"/>
      <c r="H107" s="76"/>
      <c r="I107" s="85"/>
      <c r="J107" s="52">
        <f>Izračun!C105</f>
        <v>0</v>
      </c>
      <c r="K107" s="72">
        <f>Izračun!Q105</f>
        <v>0</v>
      </c>
      <c r="L107" s="72">
        <f>Izračun!R105</f>
        <v>0</v>
      </c>
      <c r="M107" s="72">
        <f>Izračun!T105</f>
        <v>0</v>
      </c>
    </row>
    <row r="108" spans="1:13" ht="30" customHeight="1" thickBot="1" x14ac:dyDescent="0.3">
      <c r="A108" s="118"/>
      <c r="B108" s="57"/>
      <c r="C108" s="38"/>
      <c r="D108" s="76"/>
      <c r="E108" s="38"/>
      <c r="F108" s="76"/>
      <c r="G108" s="38"/>
      <c r="H108" s="76"/>
      <c r="I108" s="85"/>
      <c r="J108" s="52">
        <f>Izračun!C106</f>
        <v>0</v>
      </c>
      <c r="K108" s="72">
        <f>Izračun!Q106</f>
        <v>0</v>
      </c>
      <c r="L108" s="72">
        <f>Izračun!R106</f>
        <v>0</v>
      </c>
      <c r="M108" s="72">
        <f>Izračun!T106</f>
        <v>0</v>
      </c>
    </row>
    <row r="109" spans="1:13" ht="30" customHeight="1" thickBot="1" x14ac:dyDescent="0.3">
      <c r="A109" s="118"/>
      <c r="B109" s="57"/>
      <c r="C109" s="38"/>
      <c r="D109" s="76"/>
      <c r="E109" s="38"/>
      <c r="F109" s="76"/>
      <c r="G109" s="38"/>
      <c r="H109" s="76"/>
      <c r="I109" s="85"/>
      <c r="J109" s="52">
        <f>Izračun!C107</f>
        <v>0</v>
      </c>
      <c r="K109" s="72">
        <f>Izračun!Q107</f>
        <v>0</v>
      </c>
      <c r="L109" s="72">
        <f>Izračun!R107</f>
        <v>0</v>
      </c>
      <c r="M109" s="72">
        <f>Izračun!T107</f>
        <v>0</v>
      </c>
    </row>
    <row r="110" spans="1:13" ht="30" customHeight="1" thickBot="1" x14ac:dyDescent="0.3">
      <c r="A110" s="118"/>
      <c r="B110" s="57"/>
      <c r="C110" s="38"/>
      <c r="D110" s="76"/>
      <c r="E110" s="38"/>
      <c r="F110" s="76"/>
      <c r="G110" s="38"/>
      <c r="H110" s="76"/>
      <c r="I110" s="85"/>
      <c r="J110" s="52">
        <f>Izračun!C108</f>
        <v>0</v>
      </c>
      <c r="K110" s="72">
        <f>Izračun!Q108</f>
        <v>0</v>
      </c>
      <c r="L110" s="72">
        <f>Izračun!R108</f>
        <v>0</v>
      </c>
      <c r="M110" s="72">
        <f>Izračun!T108</f>
        <v>0</v>
      </c>
    </row>
    <row r="111" spans="1:13" ht="30" customHeight="1" thickBot="1" x14ac:dyDescent="0.3">
      <c r="A111" s="118"/>
      <c r="B111" s="57"/>
      <c r="C111" s="38"/>
      <c r="D111" s="76"/>
      <c r="E111" s="38"/>
      <c r="F111" s="76"/>
      <c r="G111" s="38"/>
      <c r="H111" s="76"/>
      <c r="I111" s="85"/>
      <c r="J111" s="52">
        <f>Izračun!C109</f>
        <v>0</v>
      </c>
      <c r="K111" s="72">
        <f>Izračun!Q109</f>
        <v>0</v>
      </c>
      <c r="L111" s="72">
        <f>Izračun!R109</f>
        <v>0</v>
      </c>
      <c r="M111" s="72">
        <f>Izračun!T109</f>
        <v>0</v>
      </c>
    </row>
    <row r="112" spans="1:13" ht="30" customHeight="1" thickBot="1" x14ac:dyDescent="0.3">
      <c r="A112" s="118"/>
      <c r="B112" s="57"/>
      <c r="C112" s="38"/>
      <c r="D112" s="76"/>
      <c r="E112" s="38"/>
      <c r="F112" s="76"/>
      <c r="G112" s="38"/>
      <c r="H112" s="76"/>
      <c r="I112" s="85"/>
      <c r="J112" s="52">
        <f>Izračun!C110</f>
        <v>0</v>
      </c>
      <c r="K112" s="72">
        <f>Izračun!Q110</f>
        <v>0</v>
      </c>
      <c r="L112" s="72">
        <f>Izračun!R110</f>
        <v>0</v>
      </c>
      <c r="M112" s="72">
        <f>Izračun!T110</f>
        <v>0</v>
      </c>
    </row>
    <row r="113" spans="1:13" ht="30" customHeight="1" thickBot="1" x14ac:dyDescent="0.3">
      <c r="A113" s="118"/>
      <c r="B113" s="57"/>
      <c r="C113" s="38"/>
      <c r="D113" s="76"/>
      <c r="E113" s="38"/>
      <c r="F113" s="76"/>
      <c r="G113" s="38"/>
      <c r="H113" s="76"/>
      <c r="I113" s="85"/>
      <c r="J113" s="52">
        <f>Izračun!C111</f>
        <v>0</v>
      </c>
      <c r="K113" s="72">
        <f>Izračun!Q111</f>
        <v>0</v>
      </c>
      <c r="L113" s="72">
        <f>Izračun!R111</f>
        <v>0</v>
      </c>
      <c r="M113" s="72">
        <f>Izračun!T111</f>
        <v>0</v>
      </c>
    </row>
    <row r="114" spans="1:13" ht="30" customHeight="1" thickBot="1" x14ac:dyDescent="0.3">
      <c r="A114" s="118"/>
      <c r="B114" s="57"/>
      <c r="C114" s="38"/>
      <c r="D114" s="76"/>
      <c r="E114" s="38"/>
      <c r="F114" s="76"/>
      <c r="G114" s="38"/>
      <c r="H114" s="76"/>
      <c r="I114" s="85"/>
      <c r="J114" s="52">
        <f>Izračun!C112</f>
        <v>0</v>
      </c>
      <c r="K114" s="72">
        <f>Izračun!Q112</f>
        <v>0</v>
      </c>
      <c r="L114" s="72">
        <f>Izračun!R112</f>
        <v>0</v>
      </c>
      <c r="M114" s="72">
        <f>Izračun!T112</f>
        <v>0</v>
      </c>
    </row>
    <row r="115" spans="1:13" ht="30" customHeight="1" thickBot="1" x14ac:dyDescent="0.3">
      <c r="A115" s="118"/>
      <c r="B115" s="57"/>
      <c r="C115" s="38"/>
      <c r="D115" s="76"/>
      <c r="E115" s="38"/>
      <c r="F115" s="76"/>
      <c r="G115" s="38"/>
      <c r="H115" s="76"/>
      <c r="I115" s="85"/>
      <c r="J115" s="52">
        <f>Izračun!C113</f>
        <v>0</v>
      </c>
      <c r="K115" s="72">
        <f>Izračun!Q113</f>
        <v>0</v>
      </c>
      <c r="L115" s="72">
        <f>Izračun!R113</f>
        <v>0</v>
      </c>
      <c r="M115" s="72">
        <f>Izračun!T113</f>
        <v>0</v>
      </c>
    </row>
    <row r="116" spans="1:13" ht="30" customHeight="1" thickBot="1" x14ac:dyDescent="0.3">
      <c r="A116" s="118"/>
      <c r="B116" s="57"/>
      <c r="C116" s="38"/>
      <c r="D116" s="76"/>
      <c r="E116" s="38"/>
      <c r="F116" s="76"/>
      <c r="G116" s="38"/>
      <c r="H116" s="76"/>
      <c r="I116" s="85"/>
      <c r="J116" s="52">
        <f>Izračun!C114</f>
        <v>0</v>
      </c>
      <c r="K116" s="72">
        <f>Izračun!Q114</f>
        <v>0</v>
      </c>
      <c r="L116" s="72">
        <f>Izračun!R114</f>
        <v>0</v>
      </c>
      <c r="M116" s="72">
        <f>Izračun!T114</f>
        <v>0</v>
      </c>
    </row>
    <row r="117" spans="1:13" ht="30" customHeight="1" thickBot="1" x14ac:dyDescent="0.3">
      <c r="A117" s="118"/>
      <c r="B117" s="57"/>
      <c r="C117" s="38"/>
      <c r="D117" s="76"/>
      <c r="E117" s="38"/>
      <c r="F117" s="76"/>
      <c r="G117" s="38"/>
      <c r="H117" s="76"/>
      <c r="I117" s="85"/>
      <c r="J117" s="52">
        <f>Izračun!C115</f>
        <v>0</v>
      </c>
      <c r="K117" s="72">
        <f>Izračun!Q115</f>
        <v>0</v>
      </c>
      <c r="L117" s="72">
        <f>Izračun!R115</f>
        <v>0</v>
      </c>
      <c r="M117" s="72">
        <f>Izračun!T115</f>
        <v>0</v>
      </c>
    </row>
    <row r="118" spans="1:13" ht="30" customHeight="1" thickBot="1" x14ac:dyDescent="0.3">
      <c r="A118" s="118"/>
      <c r="B118" s="57"/>
      <c r="C118" s="38"/>
      <c r="D118" s="76"/>
      <c r="E118" s="38"/>
      <c r="F118" s="76"/>
      <c r="G118" s="38"/>
      <c r="H118" s="76"/>
      <c r="I118" s="85"/>
      <c r="J118" s="52">
        <f>Izračun!C116</f>
        <v>0</v>
      </c>
      <c r="K118" s="72">
        <f>Izračun!Q116</f>
        <v>0</v>
      </c>
      <c r="L118" s="72">
        <f>Izračun!R116</f>
        <v>0</v>
      </c>
      <c r="M118" s="72">
        <f>Izračun!T116</f>
        <v>0</v>
      </c>
    </row>
    <row r="119" spans="1:13" ht="30" customHeight="1" thickBot="1" x14ac:dyDescent="0.3">
      <c r="A119" s="118"/>
      <c r="B119" s="57"/>
      <c r="C119" s="38"/>
      <c r="D119" s="76"/>
      <c r="E119" s="38"/>
      <c r="F119" s="76"/>
      <c r="G119" s="38"/>
      <c r="H119" s="76"/>
      <c r="I119" s="85"/>
      <c r="J119" s="52">
        <f>Izračun!C117</f>
        <v>0</v>
      </c>
      <c r="K119" s="72">
        <f>Izračun!Q117</f>
        <v>0</v>
      </c>
      <c r="L119" s="72">
        <f>Izračun!R117</f>
        <v>0</v>
      </c>
      <c r="M119" s="72">
        <f>Izračun!T117</f>
        <v>0</v>
      </c>
    </row>
    <row r="120" spans="1:13" ht="30" customHeight="1" thickBot="1" x14ac:dyDescent="0.3">
      <c r="A120" s="118"/>
      <c r="B120" s="57"/>
      <c r="C120" s="38"/>
      <c r="D120" s="76"/>
      <c r="E120" s="38"/>
      <c r="F120" s="76"/>
      <c r="G120" s="38"/>
      <c r="H120" s="76"/>
      <c r="I120" s="85"/>
      <c r="J120" s="52">
        <f>Izračun!C118</f>
        <v>0</v>
      </c>
      <c r="K120" s="72">
        <f>Izračun!Q118</f>
        <v>0</v>
      </c>
      <c r="L120" s="72">
        <f>Izračun!R118</f>
        <v>0</v>
      </c>
      <c r="M120" s="72">
        <f>Izračun!T118</f>
        <v>0</v>
      </c>
    </row>
    <row r="121" spans="1:13" ht="30" customHeight="1" thickBot="1" x14ac:dyDescent="0.3">
      <c r="A121" s="118"/>
      <c r="B121" s="57"/>
      <c r="C121" s="38"/>
      <c r="D121" s="76"/>
      <c r="E121" s="38"/>
      <c r="F121" s="76"/>
      <c r="G121" s="38"/>
      <c r="H121" s="76"/>
      <c r="I121" s="85"/>
      <c r="J121" s="52">
        <f>Izračun!C119</f>
        <v>0</v>
      </c>
      <c r="K121" s="72">
        <f>Izračun!Q119</f>
        <v>0</v>
      </c>
      <c r="L121" s="72">
        <f>Izračun!R119</f>
        <v>0</v>
      </c>
      <c r="M121" s="72">
        <f>Izračun!T119</f>
        <v>0</v>
      </c>
    </row>
    <row r="122" spans="1:13" ht="30" customHeight="1" thickBot="1" x14ac:dyDescent="0.3">
      <c r="A122" s="118"/>
      <c r="B122" s="57"/>
      <c r="C122" s="38"/>
      <c r="D122" s="76"/>
      <c r="E122" s="38"/>
      <c r="F122" s="76"/>
      <c r="G122" s="38"/>
      <c r="H122" s="76"/>
      <c r="I122" s="85"/>
      <c r="J122" s="52">
        <f>Izračun!C120</f>
        <v>0</v>
      </c>
      <c r="K122" s="72">
        <f>Izračun!Q120</f>
        <v>0</v>
      </c>
      <c r="L122" s="72">
        <f>Izračun!R120</f>
        <v>0</v>
      </c>
      <c r="M122" s="72">
        <f>Izračun!T120</f>
        <v>0</v>
      </c>
    </row>
    <row r="123" spans="1:13" ht="30" customHeight="1" thickBot="1" x14ac:dyDescent="0.3">
      <c r="A123" s="118"/>
      <c r="B123" s="57">
        <f>Izračun!B51</f>
        <v>0</v>
      </c>
      <c r="C123" s="38"/>
      <c r="D123" s="76"/>
      <c r="E123" s="38"/>
      <c r="F123" s="76"/>
      <c r="G123" s="38"/>
      <c r="H123" s="76"/>
      <c r="I123" s="85"/>
      <c r="J123" s="52">
        <f>Izračun!C51</f>
        <v>0</v>
      </c>
      <c r="K123" s="72">
        <f>Izračun!Q51</f>
        <v>0</v>
      </c>
      <c r="L123" s="72">
        <f>Izračun!R51</f>
        <v>0</v>
      </c>
      <c r="M123" s="72">
        <f>Izračun!T51</f>
        <v>0</v>
      </c>
    </row>
    <row r="124" spans="1:13" ht="30" customHeight="1" thickBot="1" x14ac:dyDescent="0.3">
      <c r="A124" s="118"/>
      <c r="B124" s="57">
        <f>Izračun!B52</f>
        <v>0</v>
      </c>
      <c r="C124" s="38"/>
      <c r="D124" s="76"/>
      <c r="E124" s="38"/>
      <c r="F124" s="76"/>
      <c r="G124" s="38"/>
      <c r="H124" s="76"/>
      <c r="I124" s="85"/>
      <c r="J124" s="52">
        <f>Izračun!C52</f>
        <v>0</v>
      </c>
      <c r="K124" s="72">
        <f>Izračun!Q52</f>
        <v>0</v>
      </c>
      <c r="L124" s="72">
        <f>Izračun!R52</f>
        <v>0</v>
      </c>
      <c r="M124" s="72">
        <f>Izračun!T52</f>
        <v>0</v>
      </c>
    </row>
    <row r="125" spans="1:13" ht="30" customHeight="1" thickBot="1" x14ac:dyDescent="0.3">
      <c r="A125" s="118"/>
      <c r="B125" s="57">
        <f>Izračun!B53</f>
        <v>0</v>
      </c>
      <c r="C125" s="38"/>
      <c r="D125" s="76"/>
      <c r="E125" s="38"/>
      <c r="F125" s="76"/>
      <c r="G125" s="38"/>
      <c r="H125" s="76"/>
      <c r="I125" s="85"/>
      <c r="J125" s="52">
        <f>Izračun!C53</f>
        <v>0</v>
      </c>
      <c r="K125" s="72">
        <f>Izračun!Q53</f>
        <v>0</v>
      </c>
      <c r="L125" s="72">
        <f>Izračun!R53</f>
        <v>0</v>
      </c>
      <c r="M125" s="72">
        <f>Izračun!T53</f>
        <v>0</v>
      </c>
    </row>
    <row r="126" spans="1:13" ht="30" customHeight="1" thickBot="1" x14ac:dyDescent="0.3">
      <c r="A126" s="118"/>
      <c r="B126" s="57" t="str">
        <f>Izračun!B54</f>
        <v>Osnove poduzetništva</v>
      </c>
      <c r="C126" s="38"/>
      <c r="D126" s="76"/>
      <c r="E126" s="38"/>
      <c r="F126" s="76"/>
      <c r="G126" s="38"/>
      <c r="H126" s="76"/>
      <c r="I126" s="85"/>
      <c r="J126" s="52">
        <f>Izračun!C54</f>
        <v>4</v>
      </c>
      <c r="K126" s="72">
        <f>Izračun!Q54</f>
        <v>60</v>
      </c>
      <c r="L126" s="72">
        <f>Izračun!R54</f>
        <v>90</v>
      </c>
      <c r="M126" s="72">
        <f>Izračun!T54</f>
        <v>0</v>
      </c>
    </row>
    <row r="127" spans="1:13" ht="30" customHeight="1" thickBot="1" x14ac:dyDescent="0.3">
      <c r="A127" s="119"/>
      <c r="B127" s="57" t="str">
        <f>Izračun!B55</f>
        <v>Ekonomika poslovanja u cestovnom prometu</v>
      </c>
      <c r="C127" s="60"/>
      <c r="D127" s="78"/>
      <c r="E127" s="60"/>
      <c r="F127" s="78"/>
      <c r="G127" s="60"/>
      <c r="H127" s="78"/>
      <c r="I127" s="86"/>
      <c r="J127" s="83">
        <f>Izračun!C55</f>
        <v>4</v>
      </c>
      <c r="K127" s="56">
        <f>Izračun!Q55</f>
        <v>60</v>
      </c>
      <c r="L127" s="56">
        <f>Izračun!R55</f>
        <v>90</v>
      </c>
      <c r="M127" s="56">
        <f>Izračun!T55</f>
        <v>0</v>
      </c>
    </row>
    <row r="128" spans="1:13" ht="30" customHeight="1" thickBot="1" x14ac:dyDescent="0.3">
      <c r="A128" s="114" t="s">
        <v>37</v>
      </c>
      <c r="B128" s="57" t="str">
        <f>Izračun!B56</f>
        <v>Ergonomija u prometu</v>
      </c>
      <c r="C128" s="58"/>
      <c r="D128" s="77"/>
      <c r="E128" s="58"/>
      <c r="F128" s="77"/>
      <c r="G128" s="58"/>
      <c r="H128" s="77"/>
      <c r="I128" s="84"/>
      <c r="J128" s="59">
        <f>Izračun!C56</f>
        <v>4</v>
      </c>
      <c r="K128" s="56"/>
      <c r="L128" s="38"/>
      <c r="M128" s="40"/>
    </row>
    <row r="129" spans="1:13" ht="30" customHeight="1" thickBot="1" x14ac:dyDescent="0.3">
      <c r="A129" s="115"/>
      <c r="B129" s="57" t="str">
        <f>Izračun!B57</f>
        <v>Organizacija poduzeća u cestovnom prometu</v>
      </c>
      <c r="C129" s="73"/>
      <c r="D129" s="79"/>
      <c r="E129" s="73"/>
      <c r="F129" s="79"/>
      <c r="G129" s="73"/>
      <c r="H129" s="79"/>
      <c r="I129" s="87"/>
      <c r="J129" s="52">
        <f>Izračun!C57</f>
        <v>8</v>
      </c>
      <c r="K129" s="56"/>
      <c r="L129" s="38"/>
      <c r="M129" s="40"/>
    </row>
    <row r="130" spans="1:13" ht="30" customHeight="1" thickBot="1" x14ac:dyDescent="0.3">
      <c r="A130" s="115"/>
      <c r="B130" s="57" t="str">
        <f>Izračun!B58</f>
        <v>Održivost cestovnog prometa</v>
      </c>
      <c r="C130" s="73"/>
      <c r="D130" s="79"/>
      <c r="E130" s="73"/>
      <c r="F130" s="79"/>
      <c r="G130" s="73"/>
      <c r="H130" s="79"/>
      <c r="I130" s="87"/>
      <c r="J130" s="52">
        <f>Izračun!C58</f>
        <v>8</v>
      </c>
      <c r="K130" s="56"/>
      <c r="L130" s="38"/>
      <c r="M130" s="40"/>
    </row>
    <row r="131" spans="1:13" ht="30" customHeight="1" thickBot="1" x14ac:dyDescent="0.3">
      <c r="A131" s="115"/>
      <c r="B131" s="57" t="str">
        <f>Izračun!B59</f>
        <v>Intermodalne tehnologije</v>
      </c>
      <c r="C131" s="73"/>
      <c r="D131" s="79"/>
      <c r="E131" s="73"/>
      <c r="F131" s="79"/>
      <c r="G131" s="73"/>
      <c r="H131" s="79"/>
      <c r="I131" s="87"/>
      <c r="J131" s="52">
        <f>Izračun!C59</f>
        <v>4</v>
      </c>
      <c r="K131" s="56"/>
      <c r="L131" s="38"/>
      <c r="M131" s="40"/>
    </row>
    <row r="132" spans="1:13" ht="30" customHeight="1" thickBot="1" x14ac:dyDescent="0.3">
      <c r="A132" s="115"/>
      <c r="B132" s="57" t="str">
        <f>Izračun!B60</f>
        <v>Upravljanje skupom teretnih vozila</v>
      </c>
      <c r="C132" s="73"/>
      <c r="D132" s="79"/>
      <c r="E132" s="73"/>
      <c r="F132" s="79"/>
      <c r="G132" s="73"/>
      <c r="H132" s="79"/>
      <c r="I132" s="87"/>
      <c r="J132" s="52">
        <f>Izračun!C60</f>
        <v>4</v>
      </c>
      <c r="K132" s="56"/>
      <c r="L132" s="38"/>
      <c r="M132" s="40"/>
    </row>
    <row r="133" spans="1:13" ht="30" customHeight="1" thickBot="1" x14ac:dyDescent="0.3">
      <c r="A133" s="115"/>
      <c r="B133" s="57" t="str">
        <f>Izračun!B61</f>
        <v>Inteligentni transportni sustavi u cestovnom prometu</v>
      </c>
      <c r="C133" s="73"/>
      <c r="D133" s="79"/>
      <c r="E133" s="73"/>
      <c r="F133" s="79"/>
      <c r="G133" s="73"/>
      <c r="H133" s="79"/>
      <c r="I133" s="87"/>
      <c r="J133" s="52">
        <f>Izračun!C61</f>
        <v>4</v>
      </c>
      <c r="K133" s="56"/>
      <c r="L133" s="38"/>
      <c r="M133" s="40"/>
    </row>
    <row r="134" spans="1:13" ht="30" customHeight="1" thickBot="1" x14ac:dyDescent="0.3">
      <c r="A134" s="115"/>
      <c r="B134" s="57">
        <f>Izračun!B62</f>
        <v>0</v>
      </c>
      <c r="C134" s="73"/>
      <c r="D134" s="79"/>
      <c r="E134" s="73"/>
      <c r="F134" s="79"/>
      <c r="G134" s="73"/>
      <c r="H134" s="79"/>
      <c r="I134" s="87"/>
      <c r="J134" s="52">
        <f>Izračun!C62</f>
        <v>0</v>
      </c>
      <c r="K134" s="56"/>
      <c r="L134" s="38"/>
      <c r="M134" s="40"/>
    </row>
    <row r="135" spans="1:13" ht="30" customHeight="1" thickBot="1" x14ac:dyDescent="0.3">
      <c r="A135" s="115"/>
      <c r="B135" s="57"/>
      <c r="C135" s="73"/>
      <c r="D135" s="79"/>
      <c r="E135" s="73"/>
      <c r="F135" s="79"/>
      <c r="G135" s="73"/>
      <c r="H135" s="79"/>
      <c r="I135" s="87"/>
      <c r="J135" s="52">
        <f>Izračun!C63</f>
        <v>0</v>
      </c>
      <c r="K135" s="56"/>
      <c r="L135" s="38"/>
      <c r="M135" s="40"/>
    </row>
    <row r="136" spans="1:13" ht="30" customHeight="1" thickBot="1" x14ac:dyDescent="0.3">
      <c r="A136" s="115"/>
      <c r="B136" s="57"/>
      <c r="C136" s="73"/>
      <c r="D136" s="79"/>
      <c r="E136" s="73"/>
      <c r="F136" s="79"/>
      <c r="G136" s="73"/>
      <c r="H136" s="79"/>
      <c r="I136" s="87"/>
      <c r="J136" s="52">
        <f>Izračun!C64</f>
        <v>0</v>
      </c>
      <c r="K136" s="56"/>
      <c r="L136" s="38"/>
      <c r="M136" s="40"/>
    </row>
    <row r="137" spans="1:13" ht="30" customHeight="1" thickBot="1" x14ac:dyDescent="0.3">
      <c r="A137" s="115"/>
      <c r="B137" s="57"/>
      <c r="C137" s="73"/>
      <c r="D137" s="79"/>
      <c r="E137" s="73"/>
      <c r="F137" s="79"/>
      <c r="G137" s="73"/>
      <c r="H137" s="79"/>
      <c r="I137" s="87"/>
      <c r="J137" s="52">
        <f>Izračun!C65</f>
        <v>0</v>
      </c>
      <c r="K137" s="56"/>
      <c r="L137" s="38"/>
      <c r="M137" s="40"/>
    </row>
    <row r="138" spans="1:13" ht="30" customHeight="1" thickBot="1" x14ac:dyDescent="0.3">
      <c r="A138" s="115"/>
      <c r="B138" s="57"/>
      <c r="C138" s="73"/>
      <c r="D138" s="79"/>
      <c r="E138" s="73"/>
      <c r="F138" s="79"/>
      <c r="G138" s="73"/>
      <c r="H138" s="79"/>
      <c r="I138" s="87"/>
      <c r="J138" s="52">
        <f>Izračun!C66</f>
        <v>0</v>
      </c>
      <c r="K138" s="56"/>
      <c r="L138" s="38"/>
      <c r="M138" s="40"/>
    </row>
    <row r="139" spans="1:13" ht="30" customHeight="1" thickBot="1" x14ac:dyDescent="0.3">
      <c r="A139" s="115"/>
      <c r="B139" s="57"/>
      <c r="C139" s="73"/>
      <c r="D139" s="79"/>
      <c r="E139" s="73"/>
      <c r="F139" s="79"/>
      <c r="G139" s="73"/>
      <c r="H139" s="79"/>
      <c r="I139" s="87"/>
      <c r="J139" s="52">
        <f>Izračun!C67</f>
        <v>0</v>
      </c>
      <c r="K139" s="56"/>
      <c r="L139" s="38"/>
      <c r="M139" s="40"/>
    </row>
    <row r="140" spans="1:13" ht="30" customHeight="1" thickBot="1" x14ac:dyDescent="0.3">
      <c r="A140" s="115"/>
      <c r="B140" s="57"/>
      <c r="C140" s="73"/>
      <c r="D140" s="79"/>
      <c r="E140" s="73"/>
      <c r="F140" s="79"/>
      <c r="G140" s="73"/>
      <c r="H140" s="79"/>
      <c r="I140" s="87"/>
      <c r="J140" s="52">
        <f>Izračun!C68</f>
        <v>0</v>
      </c>
      <c r="K140" s="56"/>
      <c r="L140" s="38"/>
      <c r="M140" s="40"/>
    </row>
    <row r="141" spans="1:13" ht="30" customHeight="1" thickBot="1" x14ac:dyDescent="0.3">
      <c r="A141" s="115"/>
      <c r="B141" s="57"/>
      <c r="C141" s="73"/>
      <c r="D141" s="79"/>
      <c r="E141" s="73"/>
      <c r="F141" s="79"/>
      <c r="G141" s="73"/>
      <c r="H141" s="79"/>
      <c r="I141" s="87"/>
      <c r="J141" s="52">
        <f>Izračun!C69</f>
        <v>0</v>
      </c>
      <c r="K141" s="56"/>
      <c r="L141" s="38"/>
      <c r="M141" s="40"/>
    </row>
    <row r="142" spans="1:13" ht="30" customHeight="1" thickBot="1" x14ac:dyDescent="0.3">
      <c r="A142" s="115"/>
      <c r="B142" s="57"/>
      <c r="C142" s="73"/>
      <c r="D142" s="79"/>
      <c r="E142" s="73"/>
      <c r="F142" s="79"/>
      <c r="G142" s="73"/>
      <c r="H142" s="79"/>
      <c r="I142" s="87"/>
      <c r="J142" s="52">
        <f>Izračun!C70</f>
        <v>0</v>
      </c>
      <c r="K142" s="56"/>
      <c r="L142" s="38"/>
      <c r="M142" s="40"/>
    </row>
    <row r="143" spans="1:13" ht="30" customHeight="1" thickBot="1" x14ac:dyDescent="0.3">
      <c r="A143" s="115"/>
      <c r="B143" s="57"/>
      <c r="C143" s="73"/>
      <c r="D143" s="79"/>
      <c r="E143" s="73"/>
      <c r="F143" s="79"/>
      <c r="G143" s="73"/>
      <c r="H143" s="79"/>
      <c r="I143" s="87"/>
      <c r="J143" s="52">
        <f>Izračun!C71</f>
        <v>0</v>
      </c>
      <c r="K143" s="56"/>
      <c r="L143" s="38"/>
      <c r="M143" s="40"/>
    </row>
    <row r="144" spans="1:13" ht="30" customHeight="1" thickBot="1" x14ac:dyDescent="0.3">
      <c r="A144" s="115"/>
      <c r="B144" s="57"/>
      <c r="C144" s="73"/>
      <c r="D144" s="79"/>
      <c r="E144" s="73"/>
      <c r="F144" s="79"/>
      <c r="G144" s="73"/>
      <c r="H144" s="79"/>
      <c r="I144" s="87"/>
      <c r="J144" s="52">
        <f>Izračun!C72</f>
        <v>0</v>
      </c>
      <c r="K144" s="56"/>
      <c r="L144" s="38"/>
      <c r="M144" s="40"/>
    </row>
    <row r="145" spans="1:13" ht="30" customHeight="1" thickBot="1" x14ac:dyDescent="0.3">
      <c r="A145" s="115"/>
      <c r="B145" s="57"/>
      <c r="C145" s="73"/>
      <c r="D145" s="79"/>
      <c r="E145" s="73"/>
      <c r="F145" s="79"/>
      <c r="G145" s="73"/>
      <c r="H145" s="79"/>
      <c r="I145" s="87"/>
      <c r="J145" s="52">
        <f>Izračun!C73</f>
        <v>0</v>
      </c>
      <c r="K145" s="56"/>
      <c r="L145" s="38"/>
      <c r="M145" s="40"/>
    </row>
    <row r="146" spans="1:13" ht="30" customHeight="1" thickBot="1" x14ac:dyDescent="0.3">
      <c r="A146" s="115"/>
      <c r="B146" s="57"/>
      <c r="C146" s="73"/>
      <c r="D146" s="79"/>
      <c r="E146" s="73"/>
      <c r="F146" s="79"/>
      <c r="G146" s="73"/>
      <c r="H146" s="79"/>
      <c r="I146" s="87"/>
      <c r="J146" s="52">
        <f>Izračun!C74</f>
        <v>0</v>
      </c>
      <c r="K146" s="56"/>
      <c r="L146" s="38"/>
      <c r="M146" s="40"/>
    </row>
    <row r="147" spans="1:13" ht="30" customHeight="1" thickBot="1" x14ac:dyDescent="0.3">
      <c r="A147" s="115"/>
      <c r="B147" s="57"/>
      <c r="C147" s="73"/>
      <c r="D147" s="79"/>
      <c r="E147" s="73"/>
      <c r="F147" s="79"/>
      <c r="G147" s="73"/>
      <c r="H147" s="79"/>
      <c r="I147" s="87"/>
      <c r="J147" s="52">
        <f>Izračun!C75</f>
        <v>0</v>
      </c>
      <c r="K147" s="56"/>
      <c r="L147" s="38"/>
      <c r="M147" s="40"/>
    </row>
    <row r="148" spans="1:13" ht="30" customHeight="1" thickBot="1" x14ac:dyDescent="0.3">
      <c r="A148" s="115"/>
      <c r="B148" s="57"/>
      <c r="C148" s="73"/>
      <c r="D148" s="79"/>
      <c r="E148" s="73"/>
      <c r="F148" s="79"/>
      <c r="G148" s="73"/>
      <c r="H148" s="79"/>
      <c r="I148" s="87"/>
      <c r="J148" s="52">
        <f>Izračun!C76</f>
        <v>0</v>
      </c>
      <c r="K148" s="56"/>
      <c r="L148" s="38"/>
      <c r="M148" s="40"/>
    </row>
    <row r="149" spans="1:13" ht="30" customHeight="1" thickBot="1" x14ac:dyDescent="0.3">
      <c r="A149" s="115"/>
      <c r="B149" s="57"/>
      <c r="C149" s="73"/>
      <c r="D149" s="79"/>
      <c r="E149" s="73"/>
      <c r="F149" s="79"/>
      <c r="G149" s="73"/>
      <c r="H149" s="79"/>
      <c r="I149" s="87"/>
      <c r="J149" s="52">
        <f>Izračun!C77</f>
        <v>0</v>
      </c>
      <c r="K149" s="56"/>
      <c r="L149" s="38"/>
      <c r="M149" s="40"/>
    </row>
    <row r="150" spans="1:13" ht="30" customHeight="1" thickBot="1" x14ac:dyDescent="0.3">
      <c r="A150" s="115"/>
      <c r="B150" s="57"/>
      <c r="C150" s="73"/>
      <c r="D150" s="79"/>
      <c r="E150" s="73"/>
      <c r="F150" s="79"/>
      <c r="G150" s="73"/>
      <c r="H150" s="79"/>
      <c r="I150" s="87"/>
      <c r="J150" s="52">
        <f>Izračun!C78</f>
        <v>0</v>
      </c>
      <c r="K150" s="56"/>
      <c r="L150" s="38"/>
      <c r="M150" s="40"/>
    </row>
    <row r="151" spans="1:13" ht="30" customHeight="1" thickBot="1" x14ac:dyDescent="0.3">
      <c r="A151" s="115"/>
      <c r="B151" s="57"/>
      <c r="C151" s="73"/>
      <c r="D151" s="79"/>
      <c r="E151" s="73"/>
      <c r="F151" s="79"/>
      <c r="G151" s="73"/>
      <c r="H151" s="79"/>
      <c r="I151" s="87"/>
      <c r="J151" s="52">
        <f>Izračun!C79</f>
        <v>0</v>
      </c>
      <c r="K151" s="56"/>
      <c r="L151" s="38"/>
      <c r="M151" s="40"/>
    </row>
    <row r="152" spans="1:13" ht="30" customHeight="1" thickBot="1" x14ac:dyDescent="0.3">
      <c r="A152" s="115"/>
      <c r="B152" s="57"/>
      <c r="C152" s="73"/>
      <c r="D152" s="79"/>
      <c r="E152" s="73"/>
      <c r="F152" s="79"/>
      <c r="G152" s="73"/>
      <c r="H152" s="79"/>
      <c r="I152" s="87"/>
      <c r="J152" s="52">
        <f>Izračun!C80</f>
        <v>0</v>
      </c>
      <c r="K152" s="56"/>
      <c r="L152" s="38"/>
      <c r="M152" s="40"/>
    </row>
    <row r="153" spans="1:13" ht="30" customHeight="1" thickBot="1" x14ac:dyDescent="0.3">
      <c r="A153" s="115"/>
      <c r="B153" s="57"/>
      <c r="C153" s="73"/>
      <c r="D153" s="79"/>
      <c r="E153" s="73"/>
      <c r="F153" s="79"/>
      <c r="G153" s="73"/>
      <c r="H153" s="79"/>
      <c r="I153" s="87"/>
      <c r="J153" s="52">
        <f>Izračun!C81</f>
        <v>0</v>
      </c>
      <c r="K153" s="56"/>
      <c r="L153" s="38"/>
      <c r="M153" s="40"/>
    </row>
    <row r="154" spans="1:13" ht="30" customHeight="1" thickBot="1" x14ac:dyDescent="0.3">
      <c r="A154" s="115"/>
      <c r="B154" s="57"/>
      <c r="C154" s="73"/>
      <c r="D154" s="79"/>
      <c r="E154" s="73"/>
      <c r="F154" s="79"/>
      <c r="G154" s="73"/>
      <c r="H154" s="79"/>
      <c r="I154" s="87"/>
      <c r="J154" s="52">
        <f>Izračun!C82</f>
        <v>0</v>
      </c>
      <c r="K154" s="56"/>
      <c r="L154" s="38"/>
      <c r="M154" s="40"/>
    </row>
    <row r="155" spans="1:13" ht="30" customHeight="1" thickBot="1" x14ac:dyDescent="0.3">
      <c r="A155" s="115"/>
      <c r="B155" s="57">
        <f>Izračun!B63</f>
        <v>0</v>
      </c>
      <c r="C155" s="38"/>
      <c r="D155" s="76"/>
      <c r="E155" s="38"/>
      <c r="F155" s="76"/>
      <c r="G155" s="38"/>
      <c r="H155" s="76"/>
      <c r="I155" s="85"/>
      <c r="J155" s="52">
        <f>Izračun!C83</f>
        <v>0</v>
      </c>
      <c r="K155" s="56"/>
      <c r="L155" s="38"/>
      <c r="M155" s="40"/>
    </row>
    <row r="156" spans="1:13" ht="30" customHeight="1" thickBot="1" x14ac:dyDescent="0.3">
      <c r="A156" s="116"/>
      <c r="B156" s="57">
        <f>Izračun!B64</f>
        <v>0</v>
      </c>
      <c r="C156" s="60"/>
      <c r="D156" s="78"/>
      <c r="E156" s="60"/>
      <c r="F156" s="78"/>
      <c r="G156" s="60"/>
      <c r="H156" s="78"/>
      <c r="I156" s="86"/>
      <c r="J156" s="52">
        <f>Izračun!C84</f>
        <v>0</v>
      </c>
      <c r="K156" s="56"/>
      <c r="L156" s="38"/>
      <c r="M156" s="40"/>
    </row>
    <row r="157" spans="1:13" ht="30" customHeight="1" x14ac:dyDescent="0.25">
      <c r="A157" s="117" t="s">
        <v>23</v>
      </c>
      <c r="B157" s="62" t="s">
        <v>39</v>
      </c>
      <c r="C157" s="89">
        <f t="shared" ref="C157:H157" si="3">SUM(C10:C127)</f>
        <v>0</v>
      </c>
      <c r="D157" s="80">
        <f t="shared" si="3"/>
        <v>0</v>
      </c>
      <c r="E157" s="89">
        <f t="shared" si="3"/>
        <v>0</v>
      </c>
      <c r="F157" s="80">
        <f t="shared" si="3"/>
        <v>0</v>
      </c>
      <c r="G157" s="89">
        <f t="shared" si="3"/>
        <v>0</v>
      </c>
      <c r="H157" s="80">
        <f t="shared" si="3"/>
        <v>28</v>
      </c>
      <c r="I157" s="51"/>
      <c r="J157" s="63" t="e">
        <f>SUM(J10:J127)</f>
        <v>#REF!</v>
      </c>
      <c r="K157" s="61" t="e">
        <f>SUM(K10:K127)</f>
        <v>#REF!</v>
      </c>
      <c r="L157" s="41" t="e">
        <f>SUM(L10:L127)</f>
        <v>#REF!</v>
      </c>
      <c r="M157" s="42" t="e">
        <f>SUM(M10:M127)</f>
        <v>#REF!</v>
      </c>
    </row>
    <row r="158" spans="1:13" s="46" customFormat="1" ht="30" customHeight="1" x14ac:dyDescent="0.25">
      <c r="A158" s="118"/>
      <c r="B158" s="45" t="s">
        <v>40</v>
      </c>
      <c r="C158" s="41"/>
      <c r="D158" s="75"/>
      <c r="E158" s="41"/>
      <c r="F158" s="75"/>
      <c r="G158" s="41"/>
      <c r="H158" s="75"/>
      <c r="I158" s="36"/>
      <c r="J158" s="64"/>
      <c r="K158" s="61"/>
      <c r="L158" s="41"/>
      <c r="M158" s="42"/>
    </row>
    <row r="159" spans="1:13" ht="30" customHeight="1" x14ac:dyDescent="0.25">
      <c r="A159" s="118"/>
      <c r="B159" s="47" t="s">
        <v>41</v>
      </c>
      <c r="C159" s="38"/>
      <c r="D159" s="76"/>
      <c r="E159" s="38"/>
      <c r="F159" s="76"/>
      <c r="G159" s="38"/>
      <c r="H159" s="76"/>
      <c r="I159" s="49"/>
      <c r="J159" s="65"/>
    </row>
    <row r="160" spans="1:13" ht="30" customHeight="1" x14ac:dyDescent="0.25">
      <c r="A160" s="118"/>
      <c r="B160" s="47" t="s">
        <v>42</v>
      </c>
      <c r="C160" s="38"/>
      <c r="D160" s="76"/>
      <c r="E160" s="38"/>
      <c r="F160" s="76"/>
      <c r="G160" s="38"/>
      <c r="H160" s="76"/>
      <c r="I160" s="48"/>
      <c r="J160" s="66"/>
    </row>
    <row r="161" spans="1:10" ht="30" customHeight="1" x14ac:dyDescent="0.25">
      <c r="A161" s="118"/>
      <c r="B161" s="45" t="s">
        <v>43</v>
      </c>
      <c r="C161" s="38">
        <f t="shared" ref="C161:H161" si="4">C157+C159</f>
        <v>0</v>
      </c>
      <c r="D161" s="76">
        <f t="shared" si="4"/>
        <v>0</v>
      </c>
      <c r="E161" s="38">
        <f t="shared" si="4"/>
        <v>0</v>
      </c>
      <c r="F161" s="76">
        <f t="shared" si="4"/>
        <v>0</v>
      </c>
      <c r="G161" s="38">
        <f t="shared" si="4"/>
        <v>0</v>
      </c>
      <c r="H161" s="76">
        <f t="shared" si="4"/>
        <v>28</v>
      </c>
      <c r="I161" s="43"/>
      <c r="J161" s="67"/>
    </row>
    <row r="162" spans="1:10" ht="30" customHeight="1" x14ac:dyDescent="0.25">
      <c r="A162" s="118"/>
      <c r="B162" s="45" t="s">
        <v>44</v>
      </c>
      <c r="C162" s="38"/>
      <c r="D162" s="76"/>
      <c r="E162" s="38"/>
      <c r="F162" s="76"/>
      <c r="G162" s="38"/>
      <c r="H162" s="76"/>
      <c r="I162" s="43"/>
      <c r="J162" s="67"/>
    </row>
    <row r="163" spans="1:10" ht="30" customHeight="1" thickBot="1" x14ac:dyDescent="0.3">
      <c r="A163" s="119"/>
      <c r="B163" s="68" t="s">
        <v>23</v>
      </c>
      <c r="C163" s="60">
        <f t="shared" ref="C163:H163" si="5">C9+C161</f>
        <v>350</v>
      </c>
      <c r="D163" s="78">
        <f t="shared" si="5"/>
        <v>16</v>
      </c>
      <c r="E163" s="60">
        <f t="shared" si="5"/>
        <v>280</v>
      </c>
      <c r="F163" s="78">
        <f t="shared" si="5"/>
        <v>13</v>
      </c>
      <c r="G163" s="60">
        <f t="shared" si="5"/>
        <v>259</v>
      </c>
      <c r="H163" s="78">
        <f t="shared" si="5"/>
        <v>41</v>
      </c>
      <c r="I163" s="69"/>
      <c r="J163" s="70" t="e">
        <f>J9+J157+J159</f>
        <v>#REF!</v>
      </c>
    </row>
    <row r="165" spans="1:10" x14ac:dyDescent="0.25">
      <c r="A165" s="44" t="s">
        <v>27</v>
      </c>
    </row>
    <row r="166" spans="1:10" x14ac:dyDescent="0.25">
      <c r="A166" s="44" t="s">
        <v>28</v>
      </c>
      <c r="C166" s="35">
        <v>1120</v>
      </c>
    </row>
    <row r="167" spans="1:10" x14ac:dyDescent="0.25">
      <c r="A167" s="44" t="s">
        <v>29</v>
      </c>
      <c r="C167" s="35">
        <v>1055</v>
      </c>
    </row>
  </sheetData>
  <mergeCells count="8">
    <mergeCell ref="A128:A156"/>
    <mergeCell ref="A157:A163"/>
    <mergeCell ref="A4:A9"/>
    <mergeCell ref="A1:J1"/>
    <mergeCell ref="A2:B3"/>
    <mergeCell ref="I2:I3"/>
    <mergeCell ref="J2:J3"/>
    <mergeCell ref="A10:A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Izračun</vt:lpstr>
      <vt:lpstr>Plan_4.2</vt:lpstr>
      <vt:lpstr>Plan_4.1</vt:lpstr>
      <vt:lpstr>Izračun!Print_Area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2023-10-18T09:41:00Z</cp:lastPrinted>
  <dcterms:created xsi:type="dcterms:W3CDTF">2023-10-16T10:32:43Z</dcterms:created>
  <dcterms:modified xsi:type="dcterms:W3CDTF">2024-11-05T10:46:59Z</dcterms:modified>
</cp:coreProperties>
</file>