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sinisa_markulin_asoo_hr/Documents/Desktop/tablice izračun -1. razred/"/>
    </mc:Choice>
  </mc:AlternateContent>
  <xr:revisionPtr revIDLastSave="257" documentId="8_{5154F37A-C326-4362-83E1-A0B5AE3465C8}" xr6:coauthVersionLast="47" xr6:coauthVersionMax="47" xr10:uidLastSave="{11F2B4AF-6FB5-42B3-ADFC-C255FA8CBD3D}"/>
  <bookViews>
    <workbookView xWindow="-120" yWindow="-120" windowWidth="29040" windowHeight="15720" xr2:uid="{834BB0B5-0BBB-40C2-B716-E469237EEFE4}"/>
  </bookViews>
  <sheets>
    <sheet name="KUHAR 4.1" sheetId="4" r:id="rId1"/>
  </sheets>
  <definedNames>
    <definedName name="_Toc157676429" localSheetId="0">'KUHAR 4.1'!#REF!</definedName>
    <definedName name="_Toc177978864" localSheetId="0">'KUHAR 4.1'!#REF!</definedName>
    <definedName name="_Toc177978870" localSheetId="0">'KUHAR 4.1'!#REF!</definedName>
    <definedName name="_Toc177978871" localSheetId="0">'KUHAR 4.1'!#REF!</definedName>
    <definedName name="_Toc177978872" localSheetId="0">'KUHAR 4.1'!#REF!</definedName>
    <definedName name="_Toc177978873" localSheetId="0">'KUHAR 4.1'!#REF!</definedName>
    <definedName name="_Toc177978874" localSheetId="0">'KUHAR 4.1'!#REF!</definedName>
    <definedName name="_Toc177978875" localSheetId="0">'KUHAR 4.1'!#REF!</definedName>
    <definedName name="_Toc177978877" localSheetId="0">'KUHAR 4.1'!#REF!</definedName>
    <definedName name="_Toc177978878" localSheetId="0">'KUHAR 4.1'!#REF!</definedName>
    <definedName name="_Toc177978887" localSheetId="0">'KUHAR 4.1'!#REF!</definedName>
    <definedName name="_xlnm.Print_Area" localSheetId="0">'KUHAR 4.1'!$A$1:$X$17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R16" i="4"/>
  <c r="Q16" i="4"/>
  <c r="P16" i="4"/>
  <c r="O16" i="4"/>
  <c r="N16" i="4"/>
  <c r="T16" i="4" s="1"/>
  <c r="M16" i="4"/>
  <c r="S16" i="4" s="1"/>
  <c r="L16" i="4"/>
  <c r="K16" i="4"/>
  <c r="J16" i="4"/>
  <c r="R15" i="4"/>
  <c r="Q15" i="4"/>
  <c r="P15" i="4"/>
  <c r="O15" i="4"/>
  <c r="N15" i="4"/>
  <c r="T15" i="4" s="1"/>
  <c r="M15" i="4"/>
  <c r="S15" i="4" s="1"/>
  <c r="L15" i="4"/>
  <c r="K15" i="4"/>
  <c r="J15" i="4"/>
  <c r="R14" i="4"/>
  <c r="Q14" i="4"/>
  <c r="P14" i="4"/>
  <c r="O14" i="4"/>
  <c r="N14" i="4"/>
  <c r="M14" i="4"/>
  <c r="S14" i="4" s="1"/>
  <c r="L14" i="4"/>
  <c r="K14" i="4"/>
  <c r="J14" i="4"/>
  <c r="R13" i="4"/>
  <c r="Q13" i="4"/>
  <c r="P13" i="4"/>
  <c r="O13" i="4"/>
  <c r="N13" i="4"/>
  <c r="T13" i="4" s="1"/>
  <c r="M13" i="4"/>
  <c r="S13" i="4" s="1"/>
  <c r="L13" i="4"/>
  <c r="K13" i="4"/>
  <c r="J13" i="4"/>
  <c r="R12" i="4"/>
  <c r="Q12" i="4"/>
  <c r="P12" i="4"/>
  <c r="O12" i="4"/>
  <c r="N12" i="4"/>
  <c r="M12" i="4"/>
  <c r="L12" i="4"/>
  <c r="K12" i="4"/>
  <c r="J12" i="4"/>
  <c r="R11" i="4"/>
  <c r="Q11" i="4"/>
  <c r="P11" i="4"/>
  <c r="O11" i="4"/>
  <c r="N11" i="4"/>
  <c r="M11" i="4"/>
  <c r="L11" i="4"/>
  <c r="K11" i="4"/>
  <c r="J11" i="4"/>
  <c r="R10" i="4"/>
  <c r="Q10" i="4"/>
  <c r="P10" i="4"/>
  <c r="O10" i="4"/>
  <c r="N10" i="4"/>
  <c r="T10" i="4" s="1"/>
  <c r="M10" i="4"/>
  <c r="S10" i="4" s="1"/>
  <c r="L10" i="4"/>
  <c r="K10" i="4"/>
  <c r="J10" i="4"/>
  <c r="R9" i="4"/>
  <c r="Q9" i="4"/>
  <c r="P9" i="4"/>
  <c r="O9" i="4"/>
  <c r="N9" i="4"/>
  <c r="M9" i="4"/>
  <c r="S9" i="4" s="1"/>
  <c r="L9" i="4"/>
  <c r="K9" i="4"/>
  <c r="J9" i="4"/>
  <c r="R8" i="4"/>
  <c r="Q8" i="4"/>
  <c r="P8" i="4"/>
  <c r="O8" i="4"/>
  <c r="N8" i="4"/>
  <c r="T8" i="4" s="1"/>
  <c r="M8" i="4"/>
  <c r="S8" i="4" s="1"/>
  <c r="L8" i="4"/>
  <c r="K8" i="4"/>
  <c r="J8" i="4"/>
  <c r="R7" i="4"/>
  <c r="Q7" i="4"/>
  <c r="P7" i="4"/>
  <c r="O7" i="4"/>
  <c r="N7" i="4"/>
  <c r="M7" i="4"/>
  <c r="L7" i="4"/>
  <c r="K7" i="4"/>
  <c r="J7" i="4"/>
  <c r="R6" i="4"/>
  <c r="Q6" i="4"/>
  <c r="P6" i="4"/>
  <c r="O6" i="4"/>
  <c r="N6" i="4"/>
  <c r="T6" i="4" s="1"/>
  <c r="M6" i="4"/>
  <c r="L6" i="4"/>
  <c r="K6" i="4"/>
  <c r="J6" i="4"/>
  <c r="R5" i="4"/>
  <c r="Q5" i="4"/>
  <c r="P5" i="4"/>
  <c r="O5" i="4"/>
  <c r="N5" i="4"/>
  <c r="T5" i="4" s="1"/>
  <c r="M5" i="4"/>
  <c r="S5" i="4" s="1"/>
  <c r="L5" i="4"/>
  <c r="K5" i="4"/>
  <c r="J5" i="4"/>
  <c r="R4" i="4"/>
  <c r="Q4" i="4"/>
  <c r="P4" i="4"/>
  <c r="O4" i="4"/>
  <c r="N4" i="4"/>
  <c r="T4" i="4" s="1"/>
  <c r="M4" i="4"/>
  <c r="S4" i="4" s="1"/>
  <c r="L4" i="4"/>
  <c r="K4" i="4"/>
  <c r="J4" i="4"/>
  <c r="R3" i="4"/>
  <c r="Q3" i="4"/>
  <c r="P3" i="4"/>
  <c r="O3" i="4"/>
  <c r="N3" i="4"/>
  <c r="M3" i="4"/>
  <c r="L3" i="4"/>
  <c r="K3" i="4"/>
  <c r="J3" i="4"/>
  <c r="R2" i="4"/>
  <c r="Q2" i="4"/>
  <c r="P2" i="4"/>
  <c r="O2" i="4"/>
  <c r="N2" i="4"/>
  <c r="T2" i="4" s="1"/>
  <c r="M2" i="4"/>
  <c r="S2" i="4" s="1"/>
  <c r="L2" i="4"/>
  <c r="K2" i="4"/>
  <c r="J2" i="4"/>
  <c r="T3" i="4" l="1"/>
  <c r="T14" i="4"/>
  <c r="S12" i="4"/>
  <c r="T12" i="4"/>
  <c r="R17" i="4"/>
  <c r="S7" i="4"/>
  <c r="T11" i="4"/>
  <c r="T7" i="4"/>
  <c r="T9" i="4"/>
  <c r="S11" i="4"/>
  <c r="K17" i="4"/>
  <c r="S6" i="4"/>
  <c r="S3" i="4"/>
  <c r="J17" i="4"/>
  <c r="O17" i="4"/>
  <c r="P17" i="4"/>
  <c r="Q17" i="4"/>
  <c r="S17" i="4"/>
  <c r="V17" i="4" s="1"/>
  <c r="T17" i="4"/>
  <c r="W17" i="4" s="1"/>
  <c r="M17" i="4"/>
  <c r="N17" i="4"/>
</calcChain>
</file>

<file path=xl/sharedStrings.xml><?xml version="1.0" encoding="utf-8"?>
<sst xmlns="http://schemas.openxmlformats.org/spreadsheetml/2006/main" count="26" uniqueCount="26">
  <si>
    <t>CSVET</t>
  </si>
  <si>
    <t>BROJ SATI 
OPTEREĆENJA</t>
  </si>
  <si>
    <t>MODUL</t>
  </si>
  <si>
    <t>OBVEZNI STRUKOVNI DIO/RAZRED</t>
  </si>
  <si>
    <t>ZAŠTITA NA RADU U TURIZMU I UGOSTITELJSTVU</t>
  </si>
  <si>
    <t>HIGIJENA I EKOLOGIJA</t>
  </si>
  <si>
    <t>ORGANIZACIJA RADA  U UGOSTITELJSTVU</t>
  </si>
  <si>
    <t>PROCESI OBRADE NAMIRNICA</t>
  </si>
  <si>
    <t>TEMELJNE VJEŠTINE U UGOSTITELJSTVU</t>
  </si>
  <si>
    <t>KOMUNIKACIJA U UGOSTITELJSTVU</t>
  </si>
  <si>
    <t>VPUV %
 (od - do)</t>
  </si>
  <si>
    <t>UTR %
(od - do)</t>
  </si>
  <si>
    <t>SAP %
 (od - do)</t>
  </si>
  <si>
    <t>CSVET
UTR
min</t>
  </si>
  <si>
    <t>CSVET
UTR
max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</si>
  <si>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</si>
  <si>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</si>
  <si>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</si>
  <si>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</si>
  <si>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</si>
  <si>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</si>
  <si>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</si>
  <si>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</si>
  <si>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</si>
  <si>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ukupno</t>
  </si>
  <si>
    <t>PRIMJENJENE MATEMATIKA U UGOSTITELJSTVU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</si>
</sst>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2" fontId="5" fillId="5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4" fillId="6" borderId="2" xfId="1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" xfId="1" applyFont="1" applyBorder="1"/>
    <xf numFmtId="0" fontId="3" fillId="9" borderId="1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vertical="center" wrapText="1"/>
    </xf>
    <xf numFmtId="2" fontId="5" fillId="9" borderId="1" xfId="1" applyNumberFormat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/>
    </xf>
    <xf numFmtId="1" fontId="5" fillId="9" borderId="1" xfId="1" applyNumberFormat="1" applyFont="1" applyFill="1" applyBorder="1" applyAlignment="1">
      <alignment horizontal="center" vertical="center"/>
    </xf>
    <xf numFmtId="2" fontId="8" fillId="9" borderId="1" xfId="1" applyNumberFormat="1" applyFont="1" applyFill="1" applyBorder="1" applyAlignment="1">
      <alignment horizontal="center" vertical="center"/>
    </xf>
    <xf numFmtId="2" fontId="8" fillId="9" borderId="0" xfId="1" applyNumberFormat="1" applyFont="1" applyFill="1" applyAlignment="1">
      <alignment horizontal="center" vertical="center"/>
    </xf>
    <xf numFmtId="2" fontId="8" fillId="9" borderId="0" xfId="1" applyNumberFormat="1" applyFont="1" applyFill="1" applyAlignment="1">
      <alignment vertical="center"/>
    </xf>
    <xf numFmtId="0" fontId="5" fillId="9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</cellXfs>
  <cellStyles count="5">
    <cellStyle name="Normal" xfId="0" builtinId="0"/>
    <cellStyle name="Normal 3" xfId="2" xr:uid="{341CF3FC-9A32-4BE6-A09B-FAF9AAD913E5}"/>
    <cellStyle name="Normal 4" xfId="1" xr:uid="{B7761E95-3BFC-40DD-9909-93DBFF483470}"/>
    <cellStyle name="Normal 5" xfId="3" xr:uid="{AE128AAF-4022-4A50-9BAF-74280863D7E0}"/>
    <cellStyle name="Percent 3" xfId="4" xr:uid="{6A5B8AF1-FB78-4BCD-8D07-9D433646F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E593-1C80-4427-893D-40F3A9EDC835}">
  <dimension ref="A1:X17"/>
  <sheetViews>
    <sheetView tabSelected="1" zoomScaleNormal="100" zoomScaleSheetLayoutView="115" workbookViewId="0">
      <pane ySplit="1" topLeftCell="A2" activePane="bottomLeft" state="frozen"/>
      <selection pane="bottomLeft" activeCell="B18" sqref="B18"/>
    </sheetView>
  </sheetViews>
  <sheetFormatPr defaultColWidth="9.28515625" defaultRowHeight="12.75" x14ac:dyDescent="0.25"/>
  <cols>
    <col min="1" max="1" width="11.7109375" style="35" customWidth="1"/>
    <col min="2" max="2" width="33.7109375" style="36" customWidth="1"/>
    <col min="3" max="3" width="6.42578125" style="35" customWidth="1"/>
    <col min="4" max="6" width="5.7109375" style="35" customWidth="1"/>
    <col min="7" max="7" width="8" style="35" customWidth="1"/>
    <col min="8" max="9" width="5.7109375" style="35" customWidth="1"/>
    <col min="10" max="11" width="7.140625" style="35" customWidth="1"/>
    <col min="12" max="12" width="9" style="35" customWidth="1"/>
    <col min="13" max="13" width="7.85546875" style="35" customWidth="1"/>
    <col min="14" max="14" width="7.7109375" style="35" customWidth="1"/>
    <col min="15" max="15" width="7.28515625" style="35" customWidth="1"/>
    <col min="16" max="16" width="7.5703125" style="35" customWidth="1"/>
    <col min="17" max="17" width="6.42578125" style="35" customWidth="1"/>
    <col min="18" max="18" width="7.42578125" style="35" customWidth="1"/>
    <col min="19" max="19" width="8.85546875" style="35" customWidth="1"/>
    <col min="20" max="20" width="9.28515625" style="35" customWidth="1"/>
    <col min="21" max="21" width="7.42578125" style="15" customWidth="1"/>
    <col min="22" max="16384" width="9.28515625" style="15"/>
  </cols>
  <sheetData>
    <row r="1" spans="1:24" s="10" customFormat="1" ht="51" x14ac:dyDescent="0.25">
      <c r="A1" s="6" t="s">
        <v>3</v>
      </c>
      <c r="B1" s="6" t="s">
        <v>2</v>
      </c>
      <c r="C1" s="7" t="s">
        <v>0</v>
      </c>
      <c r="D1" s="39" t="s">
        <v>10</v>
      </c>
      <c r="E1" s="39"/>
      <c r="F1" s="40" t="s">
        <v>11</v>
      </c>
      <c r="G1" s="41"/>
      <c r="H1" s="39" t="s">
        <v>12</v>
      </c>
      <c r="I1" s="42"/>
      <c r="J1" s="8" t="s">
        <v>13</v>
      </c>
      <c r="K1" s="8" t="s">
        <v>14</v>
      </c>
      <c r="L1" s="6" t="s">
        <v>1</v>
      </c>
      <c r="M1" s="37" t="s">
        <v>15</v>
      </c>
      <c r="N1" s="37"/>
      <c r="O1" s="37" t="s">
        <v>16</v>
      </c>
      <c r="P1" s="38"/>
      <c r="Q1" s="37" t="s">
        <v>17</v>
      </c>
      <c r="R1" s="38"/>
      <c r="S1" s="6" t="s">
        <v>18</v>
      </c>
      <c r="T1" s="6" t="s">
        <v>19</v>
      </c>
      <c r="U1" s="9" t="s">
        <v>20</v>
      </c>
      <c r="V1" s="6" t="s">
        <v>21</v>
      </c>
      <c r="W1" s="6" t="s">
        <v>22</v>
      </c>
      <c r="X1" s="9" t="s">
        <v>23</v>
      </c>
    </row>
    <row r="2" spans="1:24" ht="12.95" customHeight="1" x14ac:dyDescent="0.25">
      <c r="A2" s="6">
        <v>1</v>
      </c>
      <c r="B2" s="5" t="s">
        <v>4</v>
      </c>
      <c r="C2" s="1">
        <v>1</v>
      </c>
      <c r="D2" s="2">
        <v>70</v>
      </c>
      <c r="E2" s="2">
        <v>80</v>
      </c>
      <c r="F2" s="3">
        <v>10</v>
      </c>
      <c r="G2" s="3">
        <v>20</v>
      </c>
      <c r="H2" s="4">
        <v>5</v>
      </c>
      <c r="I2" s="4">
        <v>15</v>
      </c>
      <c r="J2" s="11">
        <f t="shared" ref="J2:J16" si="0">C2*F2/100</f>
        <v>0.1</v>
      </c>
      <c r="K2" s="11">
        <f t="shared" ref="K2:K16" si="1">C2*G2/100</f>
        <v>0.2</v>
      </c>
      <c r="L2" s="12">
        <f t="shared" ref="L2:L16" si="2">C2*25</f>
        <v>25</v>
      </c>
      <c r="M2" s="13">
        <f t="shared" ref="M2:M16" si="3">C2*25*D2/100</f>
        <v>17.5</v>
      </c>
      <c r="N2" s="13">
        <f t="shared" ref="N2:N16" si="4">C2*25*E2/100</f>
        <v>20</v>
      </c>
      <c r="O2" s="13">
        <f t="shared" ref="O2:O16" si="5">C2*25*F2/100</f>
        <v>2.5</v>
      </c>
      <c r="P2" s="13">
        <f t="shared" ref="P2:P16" si="6">C2*25*G2/100</f>
        <v>5</v>
      </c>
      <c r="Q2" s="13">
        <f t="shared" ref="Q2:Q16" si="7">C2*25*H2/100</f>
        <v>1.25</v>
      </c>
      <c r="R2" s="13">
        <f t="shared" ref="R2:R16" si="8">C2*25*I2/100</f>
        <v>3.75</v>
      </c>
      <c r="S2" s="13">
        <f>M2+O2</f>
        <v>20</v>
      </c>
      <c r="T2" s="13">
        <f>N2+P2</f>
        <v>25</v>
      </c>
      <c r="U2" s="14"/>
      <c r="V2" s="14"/>
      <c r="W2" s="14"/>
      <c r="X2" s="14"/>
    </row>
    <row r="3" spans="1:24" ht="12.95" customHeight="1" x14ac:dyDescent="0.25">
      <c r="A3" s="6">
        <v>1</v>
      </c>
      <c r="B3" s="5" t="s">
        <v>9</v>
      </c>
      <c r="C3" s="1">
        <v>8</v>
      </c>
      <c r="D3" s="2">
        <v>30</v>
      </c>
      <c r="E3" s="2">
        <v>40</v>
      </c>
      <c r="F3" s="3">
        <v>45</v>
      </c>
      <c r="G3" s="3">
        <v>55</v>
      </c>
      <c r="H3" s="4">
        <v>10</v>
      </c>
      <c r="I3" s="4">
        <v>20</v>
      </c>
      <c r="J3" s="11">
        <f t="shared" si="0"/>
        <v>3.6</v>
      </c>
      <c r="K3" s="11">
        <f t="shared" si="1"/>
        <v>4.4000000000000004</v>
      </c>
      <c r="L3" s="12">
        <f t="shared" si="2"/>
        <v>200</v>
      </c>
      <c r="M3" s="13">
        <f t="shared" si="3"/>
        <v>60</v>
      </c>
      <c r="N3" s="13">
        <f t="shared" si="4"/>
        <v>80</v>
      </c>
      <c r="O3" s="13">
        <f t="shared" si="5"/>
        <v>90</v>
      </c>
      <c r="P3" s="13">
        <f t="shared" si="6"/>
        <v>110</v>
      </c>
      <c r="Q3" s="13">
        <f t="shared" si="7"/>
        <v>20</v>
      </c>
      <c r="R3" s="13">
        <f t="shared" si="8"/>
        <v>40</v>
      </c>
      <c r="S3" s="13">
        <f t="shared" ref="S3:T16" si="9">M3+O3</f>
        <v>150</v>
      </c>
      <c r="T3" s="13">
        <f t="shared" si="9"/>
        <v>190</v>
      </c>
      <c r="U3" s="14"/>
      <c r="V3" s="14"/>
      <c r="W3" s="14"/>
      <c r="X3" s="14"/>
    </row>
    <row r="4" spans="1:24" ht="12.95" customHeight="1" x14ac:dyDescent="0.25">
      <c r="A4" s="6">
        <v>1</v>
      </c>
      <c r="B4" s="5" t="s">
        <v>5</v>
      </c>
      <c r="C4" s="1">
        <v>5</v>
      </c>
      <c r="D4" s="2">
        <v>35</v>
      </c>
      <c r="E4" s="2">
        <v>45</v>
      </c>
      <c r="F4" s="3">
        <v>30</v>
      </c>
      <c r="G4" s="3">
        <v>40</v>
      </c>
      <c r="H4" s="4">
        <v>20</v>
      </c>
      <c r="I4" s="4">
        <v>30</v>
      </c>
      <c r="J4" s="11">
        <f t="shared" si="0"/>
        <v>1.5</v>
      </c>
      <c r="K4" s="11">
        <f t="shared" si="1"/>
        <v>2</v>
      </c>
      <c r="L4" s="12">
        <f t="shared" si="2"/>
        <v>125</v>
      </c>
      <c r="M4" s="13">
        <f t="shared" si="3"/>
        <v>43.75</v>
      </c>
      <c r="N4" s="13">
        <f t="shared" si="4"/>
        <v>56.25</v>
      </c>
      <c r="O4" s="13">
        <f t="shared" si="5"/>
        <v>37.5</v>
      </c>
      <c r="P4" s="13">
        <f t="shared" si="6"/>
        <v>50</v>
      </c>
      <c r="Q4" s="13">
        <f t="shared" si="7"/>
        <v>25</v>
      </c>
      <c r="R4" s="13">
        <f t="shared" si="8"/>
        <v>37.5</v>
      </c>
      <c r="S4" s="13">
        <f t="shared" si="9"/>
        <v>81.25</v>
      </c>
      <c r="T4" s="13">
        <f t="shared" si="9"/>
        <v>106.25</v>
      </c>
      <c r="U4" s="14"/>
      <c r="V4" s="14"/>
      <c r="W4" s="14"/>
      <c r="X4" s="14"/>
    </row>
    <row r="5" spans="1:24" ht="12.4" customHeight="1" x14ac:dyDescent="0.25">
      <c r="A5" s="6">
        <v>1</v>
      </c>
      <c r="B5" s="5" t="s">
        <v>6</v>
      </c>
      <c r="C5" s="1">
        <v>5</v>
      </c>
      <c r="D5" s="2">
        <v>60</v>
      </c>
      <c r="E5" s="2">
        <v>70</v>
      </c>
      <c r="F5" s="3">
        <v>10</v>
      </c>
      <c r="G5" s="3">
        <v>20</v>
      </c>
      <c r="H5" s="4">
        <v>20</v>
      </c>
      <c r="I5" s="4">
        <v>30</v>
      </c>
      <c r="J5" s="11">
        <f t="shared" si="0"/>
        <v>0.5</v>
      </c>
      <c r="K5" s="11">
        <f t="shared" si="1"/>
        <v>1</v>
      </c>
      <c r="L5" s="12">
        <f t="shared" si="2"/>
        <v>125</v>
      </c>
      <c r="M5" s="13">
        <f t="shared" si="3"/>
        <v>75</v>
      </c>
      <c r="N5" s="13">
        <f t="shared" si="4"/>
        <v>87.5</v>
      </c>
      <c r="O5" s="13">
        <f t="shared" si="5"/>
        <v>12.5</v>
      </c>
      <c r="P5" s="13">
        <f t="shared" si="6"/>
        <v>25</v>
      </c>
      <c r="Q5" s="13">
        <f t="shared" si="7"/>
        <v>25</v>
      </c>
      <c r="R5" s="13">
        <f t="shared" si="8"/>
        <v>37.5</v>
      </c>
      <c r="S5" s="13">
        <f t="shared" si="9"/>
        <v>87.5</v>
      </c>
      <c r="T5" s="13">
        <f t="shared" si="9"/>
        <v>112.5</v>
      </c>
      <c r="U5" s="14"/>
      <c r="V5" s="14"/>
      <c r="W5" s="14"/>
      <c r="X5" s="14"/>
    </row>
    <row r="6" spans="1:24" ht="12.95" customHeight="1" x14ac:dyDescent="0.25">
      <c r="A6" s="6">
        <v>1</v>
      </c>
      <c r="B6" s="5" t="s">
        <v>7</v>
      </c>
      <c r="C6" s="1">
        <v>9</v>
      </c>
      <c r="D6" s="2">
        <v>60</v>
      </c>
      <c r="E6" s="2">
        <v>70</v>
      </c>
      <c r="F6" s="3">
        <v>15</v>
      </c>
      <c r="G6" s="3">
        <v>20</v>
      </c>
      <c r="H6" s="4">
        <v>20</v>
      </c>
      <c r="I6" s="4">
        <v>30</v>
      </c>
      <c r="J6" s="11">
        <f t="shared" si="0"/>
        <v>1.35</v>
      </c>
      <c r="K6" s="11">
        <f t="shared" si="1"/>
        <v>1.8</v>
      </c>
      <c r="L6" s="12">
        <f t="shared" si="2"/>
        <v>225</v>
      </c>
      <c r="M6" s="13">
        <f t="shared" si="3"/>
        <v>135</v>
      </c>
      <c r="N6" s="13">
        <f t="shared" si="4"/>
        <v>157.5</v>
      </c>
      <c r="O6" s="13">
        <f t="shared" si="5"/>
        <v>33.75</v>
      </c>
      <c r="P6" s="13">
        <f t="shared" si="6"/>
        <v>45</v>
      </c>
      <c r="Q6" s="13">
        <f t="shared" si="7"/>
        <v>45</v>
      </c>
      <c r="R6" s="13">
        <f t="shared" si="8"/>
        <v>67.5</v>
      </c>
      <c r="S6" s="13">
        <f t="shared" si="9"/>
        <v>168.75</v>
      </c>
      <c r="T6" s="13">
        <f t="shared" si="9"/>
        <v>202.5</v>
      </c>
      <c r="U6" s="14"/>
      <c r="V6" s="14"/>
      <c r="W6" s="14"/>
      <c r="X6" s="14"/>
    </row>
    <row r="7" spans="1:24" ht="30" x14ac:dyDescent="0.25">
      <c r="A7" s="6">
        <v>1</v>
      </c>
      <c r="B7" s="5" t="s">
        <v>8</v>
      </c>
      <c r="C7" s="1">
        <v>12</v>
      </c>
      <c r="D7" s="2">
        <v>10</v>
      </c>
      <c r="E7" s="2">
        <v>20</v>
      </c>
      <c r="F7" s="3">
        <v>60</v>
      </c>
      <c r="G7" s="3">
        <v>70</v>
      </c>
      <c r="H7" s="4">
        <v>10</v>
      </c>
      <c r="I7" s="4">
        <v>20</v>
      </c>
      <c r="J7" s="11">
        <f t="shared" si="0"/>
        <v>7.2</v>
      </c>
      <c r="K7" s="11">
        <f t="shared" si="1"/>
        <v>8.4</v>
      </c>
      <c r="L7" s="12">
        <f t="shared" si="2"/>
        <v>300</v>
      </c>
      <c r="M7" s="13">
        <f t="shared" si="3"/>
        <v>30</v>
      </c>
      <c r="N7" s="13">
        <f t="shared" si="4"/>
        <v>60</v>
      </c>
      <c r="O7" s="13">
        <f t="shared" si="5"/>
        <v>180</v>
      </c>
      <c r="P7" s="13">
        <f t="shared" si="6"/>
        <v>210</v>
      </c>
      <c r="Q7" s="13">
        <f t="shared" si="7"/>
        <v>30</v>
      </c>
      <c r="R7" s="13">
        <f t="shared" si="8"/>
        <v>60</v>
      </c>
      <c r="S7" s="13">
        <f t="shared" si="9"/>
        <v>210</v>
      </c>
      <c r="T7" s="13">
        <f t="shared" si="9"/>
        <v>270</v>
      </c>
      <c r="U7" s="14"/>
      <c r="V7" s="14"/>
      <c r="W7" s="14"/>
      <c r="X7" s="14"/>
    </row>
    <row r="8" spans="1:24" ht="30" x14ac:dyDescent="0.25">
      <c r="A8" s="6">
        <v>1</v>
      </c>
      <c r="B8" s="5" t="s">
        <v>25</v>
      </c>
      <c r="C8" s="1">
        <v>4</v>
      </c>
      <c r="D8" s="2">
        <v>50</v>
      </c>
      <c r="E8" s="2">
        <v>70</v>
      </c>
      <c r="F8" s="3">
        <v>10</v>
      </c>
      <c r="G8" s="3">
        <v>20</v>
      </c>
      <c r="H8" s="4">
        <v>20</v>
      </c>
      <c r="I8" s="4">
        <v>30</v>
      </c>
      <c r="J8" s="11">
        <f t="shared" si="0"/>
        <v>0.4</v>
      </c>
      <c r="K8" s="11">
        <f t="shared" si="1"/>
        <v>0.8</v>
      </c>
      <c r="L8" s="12">
        <f t="shared" si="2"/>
        <v>100</v>
      </c>
      <c r="M8" s="13">
        <f t="shared" si="3"/>
        <v>50</v>
      </c>
      <c r="N8" s="13">
        <f t="shared" si="4"/>
        <v>70</v>
      </c>
      <c r="O8" s="13">
        <f t="shared" si="5"/>
        <v>10</v>
      </c>
      <c r="P8" s="13">
        <f t="shared" si="6"/>
        <v>20</v>
      </c>
      <c r="Q8" s="13">
        <f t="shared" si="7"/>
        <v>20</v>
      </c>
      <c r="R8" s="13">
        <f t="shared" si="8"/>
        <v>30</v>
      </c>
      <c r="S8" s="13">
        <f t="shared" si="9"/>
        <v>60</v>
      </c>
      <c r="T8" s="13">
        <f t="shared" si="9"/>
        <v>90</v>
      </c>
      <c r="U8" s="14"/>
      <c r="V8" s="14"/>
      <c r="W8" s="14"/>
      <c r="X8" s="14"/>
    </row>
    <row r="9" spans="1:24" x14ac:dyDescent="0.25">
      <c r="A9" s="6">
        <v>1</v>
      </c>
      <c r="B9" s="20"/>
      <c r="C9" s="19"/>
      <c r="D9" s="16"/>
      <c r="E9" s="16"/>
      <c r="F9" s="17"/>
      <c r="G9" s="17"/>
      <c r="H9" s="18"/>
      <c r="I9" s="18"/>
      <c r="J9" s="11">
        <f t="shared" si="0"/>
        <v>0</v>
      </c>
      <c r="K9" s="11">
        <f t="shared" si="1"/>
        <v>0</v>
      </c>
      <c r="L9" s="12">
        <f t="shared" si="2"/>
        <v>0</v>
      </c>
      <c r="M9" s="13">
        <f t="shared" si="3"/>
        <v>0</v>
      </c>
      <c r="N9" s="13">
        <f t="shared" si="4"/>
        <v>0</v>
      </c>
      <c r="O9" s="13">
        <f t="shared" si="5"/>
        <v>0</v>
      </c>
      <c r="P9" s="13">
        <f t="shared" si="6"/>
        <v>0</v>
      </c>
      <c r="Q9" s="13">
        <f t="shared" si="7"/>
        <v>0</v>
      </c>
      <c r="R9" s="13">
        <f t="shared" si="8"/>
        <v>0</v>
      </c>
      <c r="S9" s="13">
        <f t="shared" si="9"/>
        <v>0</v>
      </c>
      <c r="T9" s="13">
        <f t="shared" si="9"/>
        <v>0</v>
      </c>
      <c r="U9" s="14"/>
      <c r="V9" s="14"/>
      <c r="W9" s="14"/>
      <c r="X9" s="14"/>
    </row>
    <row r="10" spans="1:24" x14ac:dyDescent="0.25">
      <c r="A10" s="6">
        <v>1</v>
      </c>
      <c r="B10" s="21"/>
      <c r="C10" s="22"/>
      <c r="D10" s="23"/>
      <c r="E10" s="23"/>
      <c r="F10" s="24"/>
      <c r="G10" s="24"/>
      <c r="H10" s="23"/>
      <c r="I10" s="23"/>
      <c r="J10" s="11">
        <f t="shared" si="0"/>
        <v>0</v>
      </c>
      <c r="K10" s="11">
        <f t="shared" si="1"/>
        <v>0</v>
      </c>
      <c r="L10" s="12">
        <f t="shared" si="2"/>
        <v>0</v>
      </c>
      <c r="M10" s="13">
        <f t="shared" si="3"/>
        <v>0</v>
      </c>
      <c r="N10" s="13">
        <f t="shared" si="4"/>
        <v>0</v>
      </c>
      <c r="O10" s="13">
        <f t="shared" si="5"/>
        <v>0</v>
      </c>
      <c r="P10" s="13">
        <f t="shared" si="6"/>
        <v>0</v>
      </c>
      <c r="Q10" s="13">
        <f t="shared" si="7"/>
        <v>0</v>
      </c>
      <c r="R10" s="13">
        <f t="shared" si="8"/>
        <v>0</v>
      </c>
      <c r="S10" s="13">
        <f t="shared" si="9"/>
        <v>0</v>
      </c>
      <c r="T10" s="13">
        <f t="shared" si="9"/>
        <v>0</v>
      </c>
      <c r="U10" s="14"/>
      <c r="V10" s="14"/>
      <c r="W10" s="14"/>
      <c r="X10" s="14"/>
    </row>
    <row r="11" spans="1:24" x14ac:dyDescent="0.2">
      <c r="A11" s="6">
        <v>1</v>
      </c>
      <c r="B11" s="25"/>
      <c r="C11" s="22"/>
      <c r="D11" s="23"/>
      <c r="E11" s="23"/>
      <c r="F11" s="24"/>
      <c r="G11" s="24"/>
      <c r="H11" s="23"/>
      <c r="I11" s="23"/>
      <c r="J11" s="11">
        <f t="shared" si="0"/>
        <v>0</v>
      </c>
      <c r="K11" s="11">
        <f t="shared" si="1"/>
        <v>0</v>
      </c>
      <c r="L11" s="12">
        <f t="shared" si="2"/>
        <v>0</v>
      </c>
      <c r="M11" s="13">
        <f t="shared" si="3"/>
        <v>0</v>
      </c>
      <c r="N11" s="13">
        <f t="shared" si="4"/>
        <v>0</v>
      </c>
      <c r="O11" s="13">
        <f t="shared" si="5"/>
        <v>0</v>
      </c>
      <c r="P11" s="13">
        <f t="shared" si="6"/>
        <v>0</v>
      </c>
      <c r="Q11" s="13">
        <f t="shared" si="7"/>
        <v>0</v>
      </c>
      <c r="R11" s="13">
        <f t="shared" si="8"/>
        <v>0</v>
      </c>
      <c r="S11" s="13">
        <f t="shared" si="9"/>
        <v>0</v>
      </c>
      <c r="T11" s="13">
        <f t="shared" si="9"/>
        <v>0</v>
      </c>
      <c r="U11" s="14"/>
      <c r="V11" s="14"/>
      <c r="W11" s="14"/>
      <c r="X11" s="14"/>
    </row>
    <row r="12" spans="1:24" x14ac:dyDescent="0.2">
      <c r="A12" s="6">
        <v>1</v>
      </c>
      <c r="B12" s="25"/>
      <c r="C12" s="22"/>
      <c r="D12" s="23"/>
      <c r="E12" s="23"/>
      <c r="F12" s="24"/>
      <c r="G12" s="24"/>
      <c r="H12" s="23"/>
      <c r="I12" s="23"/>
      <c r="J12" s="11">
        <f t="shared" si="0"/>
        <v>0</v>
      </c>
      <c r="K12" s="11">
        <f t="shared" si="1"/>
        <v>0</v>
      </c>
      <c r="L12" s="12">
        <f t="shared" si="2"/>
        <v>0</v>
      </c>
      <c r="M12" s="13">
        <f t="shared" si="3"/>
        <v>0</v>
      </c>
      <c r="N12" s="13">
        <f t="shared" si="4"/>
        <v>0</v>
      </c>
      <c r="O12" s="13">
        <f t="shared" si="5"/>
        <v>0</v>
      </c>
      <c r="P12" s="13">
        <f t="shared" si="6"/>
        <v>0</v>
      </c>
      <c r="Q12" s="13">
        <f t="shared" si="7"/>
        <v>0</v>
      </c>
      <c r="R12" s="13">
        <f t="shared" si="8"/>
        <v>0</v>
      </c>
      <c r="S12" s="13">
        <f t="shared" si="9"/>
        <v>0</v>
      </c>
      <c r="T12" s="13">
        <f t="shared" si="9"/>
        <v>0</v>
      </c>
      <c r="U12" s="14"/>
      <c r="V12" s="14"/>
      <c r="W12" s="14"/>
      <c r="X12" s="14"/>
    </row>
    <row r="13" spans="1:24" x14ac:dyDescent="0.25">
      <c r="A13" s="6">
        <v>1</v>
      </c>
      <c r="B13" s="21"/>
      <c r="C13" s="22"/>
      <c r="D13" s="23"/>
      <c r="E13" s="23"/>
      <c r="F13" s="24"/>
      <c r="G13" s="24"/>
      <c r="H13" s="23"/>
      <c r="I13" s="23"/>
      <c r="J13" s="11">
        <f t="shared" si="0"/>
        <v>0</v>
      </c>
      <c r="K13" s="11">
        <f t="shared" si="1"/>
        <v>0</v>
      </c>
      <c r="L13" s="12">
        <f t="shared" si="2"/>
        <v>0</v>
      </c>
      <c r="M13" s="13">
        <f t="shared" si="3"/>
        <v>0</v>
      </c>
      <c r="N13" s="13">
        <f t="shared" si="4"/>
        <v>0</v>
      </c>
      <c r="O13" s="13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  <c r="S13" s="13">
        <f t="shared" si="9"/>
        <v>0</v>
      </c>
      <c r="T13" s="13">
        <f t="shared" si="9"/>
        <v>0</v>
      </c>
      <c r="U13" s="14"/>
      <c r="V13" s="14"/>
      <c r="W13" s="14"/>
      <c r="X13" s="14"/>
    </row>
    <row r="14" spans="1:24" x14ac:dyDescent="0.25">
      <c r="A14" s="6">
        <v>1</v>
      </c>
      <c r="B14" s="21"/>
      <c r="C14" s="13"/>
      <c r="D14" s="23"/>
      <c r="E14" s="23"/>
      <c r="F14" s="24"/>
      <c r="G14" s="24"/>
      <c r="H14" s="23"/>
      <c r="I14" s="23"/>
      <c r="J14" s="11">
        <f t="shared" si="0"/>
        <v>0</v>
      </c>
      <c r="K14" s="11">
        <f t="shared" si="1"/>
        <v>0</v>
      </c>
      <c r="L14" s="12">
        <f t="shared" si="2"/>
        <v>0</v>
      </c>
      <c r="M14" s="13">
        <f t="shared" si="3"/>
        <v>0</v>
      </c>
      <c r="N14" s="13">
        <f t="shared" si="4"/>
        <v>0</v>
      </c>
      <c r="O14" s="13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  <c r="S14" s="13">
        <f t="shared" si="9"/>
        <v>0</v>
      </c>
      <c r="T14" s="13">
        <f t="shared" si="9"/>
        <v>0</v>
      </c>
      <c r="U14" s="14"/>
      <c r="V14" s="14"/>
      <c r="W14" s="14"/>
      <c r="X14" s="14"/>
    </row>
    <row r="15" spans="1:24" x14ac:dyDescent="0.2">
      <c r="A15" s="6">
        <v>1</v>
      </c>
      <c r="B15" s="25"/>
      <c r="C15" s="13"/>
      <c r="D15" s="23"/>
      <c r="E15" s="23"/>
      <c r="F15" s="24"/>
      <c r="G15" s="24"/>
      <c r="H15" s="23"/>
      <c r="I15" s="23"/>
      <c r="J15" s="11">
        <f t="shared" si="0"/>
        <v>0</v>
      </c>
      <c r="K15" s="11">
        <f t="shared" si="1"/>
        <v>0</v>
      </c>
      <c r="L15" s="12">
        <f t="shared" si="2"/>
        <v>0</v>
      </c>
      <c r="M15" s="13">
        <f t="shared" si="3"/>
        <v>0</v>
      </c>
      <c r="N15" s="13">
        <f t="shared" si="4"/>
        <v>0</v>
      </c>
      <c r="O15" s="13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  <c r="S15" s="13">
        <f t="shared" si="9"/>
        <v>0</v>
      </c>
      <c r="T15" s="13">
        <f t="shared" si="9"/>
        <v>0</v>
      </c>
      <c r="U15" s="14"/>
      <c r="V15" s="14"/>
      <c r="W15" s="14"/>
      <c r="X15" s="14"/>
    </row>
    <row r="16" spans="1:24" x14ac:dyDescent="0.2">
      <c r="A16" s="6">
        <v>1</v>
      </c>
      <c r="B16" s="25"/>
      <c r="C16" s="13"/>
      <c r="D16" s="23"/>
      <c r="E16" s="23"/>
      <c r="F16" s="24"/>
      <c r="G16" s="24"/>
      <c r="H16" s="23"/>
      <c r="I16" s="23"/>
      <c r="J16" s="11">
        <f t="shared" si="0"/>
        <v>0</v>
      </c>
      <c r="K16" s="11">
        <f t="shared" si="1"/>
        <v>0</v>
      </c>
      <c r="L16" s="12">
        <f t="shared" si="2"/>
        <v>0</v>
      </c>
      <c r="M16" s="13">
        <f t="shared" si="3"/>
        <v>0</v>
      </c>
      <c r="N16" s="13">
        <f t="shared" si="4"/>
        <v>0</v>
      </c>
      <c r="O16" s="13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  <c r="S16" s="13">
        <f t="shared" si="9"/>
        <v>0</v>
      </c>
      <c r="T16" s="13">
        <f t="shared" si="9"/>
        <v>0</v>
      </c>
      <c r="U16" s="14"/>
      <c r="V16" s="14"/>
      <c r="W16" s="14"/>
      <c r="X16" s="14"/>
    </row>
    <row r="17" spans="1:24" s="34" customFormat="1" x14ac:dyDescent="0.25">
      <c r="A17" s="26" t="s">
        <v>24</v>
      </c>
      <c r="B17" s="27"/>
      <c r="C17" s="28">
        <f>SUM(C2:C16)</f>
        <v>44</v>
      </c>
      <c r="D17" s="29"/>
      <c r="E17" s="29"/>
      <c r="F17" s="29"/>
      <c r="G17" s="29"/>
      <c r="H17" s="29"/>
      <c r="I17" s="29"/>
      <c r="J17" s="28">
        <f>SUM(J2:J16)</f>
        <v>14.65</v>
      </c>
      <c r="K17" s="28">
        <f>SUM(K2:K16)</f>
        <v>18.600000000000001</v>
      </c>
      <c r="L17" s="30"/>
      <c r="M17" s="28">
        <f>SUM(M2:M16)</f>
        <v>411.25</v>
      </c>
      <c r="N17" s="28">
        <f t="shared" ref="N17:R17" si="10">SUM(N2:N16)</f>
        <v>531.25</v>
      </c>
      <c r="O17" s="28">
        <f t="shared" si="10"/>
        <v>366.25</v>
      </c>
      <c r="P17" s="28">
        <f t="shared" si="10"/>
        <v>465</v>
      </c>
      <c r="Q17" s="28">
        <f t="shared" si="10"/>
        <v>166.25</v>
      </c>
      <c r="R17" s="28">
        <f t="shared" si="10"/>
        <v>276.25</v>
      </c>
      <c r="S17" s="31">
        <f>SUM(S2:S16)</f>
        <v>777.5</v>
      </c>
      <c r="T17" s="31">
        <f>SUM(T2:T16)</f>
        <v>996.25</v>
      </c>
      <c r="U17" s="32">
        <v>350</v>
      </c>
      <c r="V17" s="33">
        <f>U17+S17</f>
        <v>1127.5</v>
      </c>
      <c r="W17" s="33">
        <f>T17+U17</f>
        <v>1346.25</v>
      </c>
      <c r="X17" s="33">
        <v>1225</v>
      </c>
    </row>
  </sheetData>
  <mergeCells count="6"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KUHAR 4.1</vt:lpstr>
      <vt:lpstr>'KUHAR 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Siniša Markulin</cp:lastModifiedBy>
  <cp:lastPrinted>2023-10-18T09:41:00Z</cp:lastPrinted>
  <dcterms:created xsi:type="dcterms:W3CDTF">2023-10-16T10:32:43Z</dcterms:created>
  <dcterms:modified xsi:type="dcterms:W3CDTF">2025-06-11T08:33:17Z</dcterms:modified>
</cp:coreProperties>
</file>